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workbookProtection lockStructure="1"/>
  <bookViews>
    <workbookView xWindow="-15" yWindow="5970" windowWidth="19230" windowHeight="6030"/>
  </bookViews>
  <sheets>
    <sheet name="SUMMARY" sheetId="7" r:id="rId1"/>
    <sheet name="CENA" sheetId="8" r:id="rId2"/>
    <sheet name="KORISNICI" sheetId="4" r:id="rId3"/>
    <sheet name="vendors list" sheetId="13" r:id="rId4"/>
  </sheets>
  <definedNames>
    <definedName name="_xlnm.Print_Titles" localSheetId="1">CENA!$1:$3</definedName>
    <definedName name="_xlnm.Print_Titles" localSheetId="2">KORISNICI!$A:$G,KORISNICI!$10:$12</definedName>
    <definedName name="_xlnm.Print_Titles" localSheetId="3">'vendors list'!$1:$3</definedName>
    <definedName name="_xlnm.Print_Area" localSheetId="1">CENA!$A$1:$I$258</definedName>
    <definedName name="_xlnm.Print_Area" localSheetId="2">KORISNICI!$A$1:$I$267</definedName>
    <definedName name="_xlnm.Print_Area" localSheetId="0">SUMMARY!$A$1:$G$22</definedName>
    <definedName name="_xlnm.Print_Area" localSheetId="3">'vendors list'!$A$1:$I$258</definedName>
  </definedNames>
  <calcPr calcId="125725" iterateDelta="1E-4"/>
</workbook>
</file>

<file path=xl/calcChain.xml><?xml version="1.0" encoding="utf-8"?>
<calcChain xmlns="http://schemas.openxmlformats.org/spreadsheetml/2006/main">
  <c r="H266" i="4"/>
  <c r="H265"/>
  <c r="H263"/>
  <c r="H262"/>
  <c r="H260"/>
  <c r="H259"/>
  <c r="H258"/>
  <c r="H256"/>
  <c r="H255"/>
  <c r="H254"/>
  <c r="H251"/>
  <c r="H250"/>
  <c r="H247"/>
  <c r="H246"/>
  <c r="H245"/>
  <c r="H244"/>
  <c r="H243"/>
  <c r="H241"/>
  <c r="H240"/>
  <c r="H239"/>
  <c r="H238"/>
  <c r="H236"/>
  <c r="H235"/>
  <c r="H234"/>
  <c r="H231"/>
  <c r="H229"/>
  <c r="H228"/>
  <c r="H226"/>
  <c r="H225"/>
  <c r="H224"/>
  <c r="H223"/>
  <c r="H221"/>
  <c r="H220"/>
  <c r="H219"/>
  <c r="H214"/>
  <c r="H213"/>
  <c r="H212"/>
  <c r="H210"/>
  <c r="H209"/>
  <c r="H208"/>
  <c r="H206"/>
  <c r="H205"/>
  <c r="H204"/>
  <c r="H203"/>
  <c r="H202"/>
  <c r="H201"/>
  <c r="H199"/>
  <c r="H198"/>
  <c r="H197"/>
  <c r="H196"/>
  <c r="H195"/>
  <c r="H193"/>
  <c r="H192"/>
  <c r="H189"/>
  <c r="H188"/>
  <c r="H187"/>
  <c r="H185"/>
  <c r="H183"/>
  <c r="H182"/>
  <c r="H181"/>
  <c r="H179"/>
  <c r="H178"/>
  <c r="H176"/>
  <c r="H175"/>
  <c r="H174"/>
  <c r="H172"/>
  <c r="H171"/>
  <c r="H170"/>
  <c r="H168"/>
  <c r="H167"/>
  <c r="H166"/>
  <c r="H161"/>
  <c r="H158"/>
  <c r="H157"/>
  <c r="H156"/>
  <c r="H155"/>
  <c r="H154"/>
  <c r="H153"/>
  <c r="H152"/>
  <c r="H151"/>
  <c r="H150"/>
  <c r="H149"/>
  <c r="H148"/>
  <c r="H147"/>
  <c r="H145"/>
  <c r="H144"/>
  <c r="H143"/>
  <c r="H141"/>
  <c r="H140"/>
  <c r="H139"/>
  <c r="H137"/>
  <c r="H136"/>
  <c r="H135"/>
  <c r="H134"/>
  <c r="H133"/>
  <c r="H132"/>
  <c r="H131"/>
  <c r="H130"/>
  <c r="H129"/>
  <c r="H128"/>
  <c r="H127"/>
  <c r="H126"/>
  <c r="H124"/>
  <c r="H123"/>
  <c r="H122"/>
  <c r="H121"/>
  <c r="H117"/>
  <c r="H116"/>
  <c r="H115"/>
  <c r="H114"/>
  <c r="H111"/>
  <c r="H110"/>
  <c r="H109"/>
  <c r="H108"/>
  <c r="H107"/>
  <c r="H105"/>
  <c r="H104"/>
  <c r="H103"/>
  <c r="H102"/>
  <c r="H101"/>
  <c r="H100"/>
  <c r="H99"/>
  <c r="H95"/>
  <c r="H94"/>
  <c r="H92"/>
  <c r="H91"/>
  <c r="H90"/>
  <c r="H89"/>
  <c r="H88"/>
  <c r="H87"/>
  <c r="H86"/>
  <c r="H85"/>
  <c r="H84"/>
  <c r="H81"/>
  <c r="H80"/>
  <c r="H78"/>
  <c r="H77"/>
  <c r="H76"/>
  <c r="H75"/>
  <c r="H74"/>
  <c r="H73"/>
  <c r="H72"/>
  <c r="H71"/>
  <c r="H70"/>
  <c r="H69"/>
  <c r="H68"/>
  <c r="H67"/>
  <c r="H66"/>
  <c r="H65"/>
  <c r="H63"/>
  <c r="H62"/>
  <c r="H61"/>
  <c r="H60"/>
  <c r="H58"/>
  <c r="H57"/>
  <c r="H56"/>
  <c r="H55"/>
  <c r="H53"/>
  <c r="H52"/>
  <c r="H51"/>
  <c r="H50"/>
  <c r="H47"/>
  <c r="H46"/>
  <c r="H45"/>
  <c r="H44"/>
  <c r="H43"/>
  <c r="H42"/>
  <c r="H41"/>
  <c r="H40"/>
  <c r="H39"/>
  <c r="H38"/>
  <c r="H37"/>
  <c r="H35"/>
  <c r="H34"/>
  <c r="H33"/>
  <c r="H32"/>
  <c r="H29"/>
  <c r="H28"/>
  <c r="H27"/>
  <c r="H26"/>
  <c r="H25"/>
  <c r="H23"/>
  <c r="H22"/>
  <c r="H20"/>
  <c r="H19"/>
  <c r="H18"/>
  <c r="H17"/>
  <c r="H15"/>
  <c r="H14"/>
  <c r="I2" l="1"/>
  <c r="I3"/>
  <c r="I4"/>
  <c r="I5"/>
  <c r="I6"/>
  <c r="I7"/>
  <c r="I8"/>
  <c r="I1"/>
  <c r="EE89" l="1"/>
  <c r="EB89"/>
  <c r="DY89"/>
  <c r="DV89"/>
  <c r="DS89"/>
  <c r="DP89"/>
  <c r="DM89"/>
  <c r="DJ89"/>
  <c r="DG89"/>
  <c r="DD89"/>
  <c r="DA89"/>
  <c r="CX89"/>
  <c r="CU89"/>
  <c r="CR89"/>
  <c r="CO89"/>
  <c r="CL89"/>
  <c r="CI89"/>
  <c r="CF89"/>
  <c r="CC89"/>
  <c r="BZ89"/>
  <c r="BW89"/>
  <c r="BT89"/>
  <c r="BQ89"/>
  <c r="BN89"/>
  <c r="EE75"/>
  <c r="EB75"/>
  <c r="DY75"/>
  <c r="DV75"/>
  <c r="DS75"/>
  <c r="DP75"/>
  <c r="DM75"/>
  <c r="DJ75"/>
  <c r="DG75"/>
  <c r="DD75"/>
  <c r="DA75"/>
  <c r="CX75"/>
  <c r="CU75"/>
  <c r="CR75"/>
  <c r="CO75"/>
  <c r="CL75"/>
  <c r="CI75"/>
  <c r="CF75"/>
  <c r="CC75"/>
  <c r="BZ75"/>
  <c r="BW75"/>
  <c r="BT75"/>
  <c r="BQ75"/>
  <c r="BN75"/>
  <c r="EE73"/>
  <c r="EB73"/>
  <c r="DY73"/>
  <c r="DV73"/>
  <c r="DS73"/>
  <c r="DP73"/>
  <c r="DM73"/>
  <c r="DJ73"/>
  <c r="DG73"/>
  <c r="DD73"/>
  <c r="DA73"/>
  <c r="CX73"/>
  <c r="CU73"/>
  <c r="CR73"/>
  <c r="CO73"/>
  <c r="CL73"/>
  <c r="CI73"/>
  <c r="CF73"/>
  <c r="CC73"/>
  <c r="BZ73"/>
  <c r="BW73"/>
  <c r="BT73"/>
  <c r="BQ73"/>
  <c r="BN73"/>
  <c r="EE72"/>
  <c r="EB72"/>
  <c r="DY72"/>
  <c r="DV72"/>
  <c r="DS72"/>
  <c r="DP72"/>
  <c r="DM72"/>
  <c r="DJ72"/>
  <c r="DG72"/>
  <c r="DD72"/>
  <c r="DA72"/>
  <c r="CX72"/>
  <c r="CU72"/>
  <c r="CR72"/>
  <c r="CO72"/>
  <c r="CL72"/>
  <c r="CI72"/>
  <c r="CF72"/>
  <c r="CC72"/>
  <c r="BZ72"/>
  <c r="BW72"/>
  <c r="BT72"/>
  <c r="BQ72"/>
  <c r="BN72"/>
  <c r="EE71"/>
  <c r="EB71"/>
  <c r="DY71"/>
  <c r="DV71"/>
  <c r="DS71"/>
  <c r="DP71"/>
  <c r="DM71"/>
  <c r="DJ71"/>
  <c r="DG71"/>
  <c r="DD71"/>
  <c r="DA71"/>
  <c r="CX71"/>
  <c r="CU71"/>
  <c r="CR71"/>
  <c r="CO71"/>
  <c r="CL71"/>
  <c r="CI71"/>
  <c r="CF71"/>
  <c r="CC71"/>
  <c r="BZ71"/>
  <c r="BW71"/>
  <c r="BT71"/>
  <c r="BQ71"/>
  <c r="BN71"/>
  <c r="EE70"/>
  <c r="EB70"/>
  <c r="DY70"/>
  <c r="DV70"/>
  <c r="DS70"/>
  <c r="DP70"/>
  <c r="DM70"/>
  <c r="DJ70"/>
  <c r="DG70"/>
  <c r="DD70"/>
  <c r="DA70"/>
  <c r="CX70"/>
  <c r="CU70"/>
  <c r="CR70"/>
  <c r="CO70"/>
  <c r="CL70"/>
  <c r="CI70"/>
  <c r="CF70"/>
  <c r="CC70"/>
  <c r="BZ70"/>
  <c r="BW70"/>
  <c r="BT70"/>
  <c r="BQ70"/>
  <c r="BN70"/>
  <c r="EE69"/>
  <c r="EB69"/>
  <c r="DY69"/>
  <c r="DV69"/>
  <c r="DS69"/>
  <c r="DP69"/>
  <c r="DM69"/>
  <c r="DJ69"/>
  <c r="DG69"/>
  <c r="DD69"/>
  <c r="DA69"/>
  <c r="CX69"/>
  <c r="CU69"/>
  <c r="CR69"/>
  <c r="CO69"/>
  <c r="CL69"/>
  <c r="CI69"/>
  <c r="CF69"/>
  <c r="CC69"/>
  <c r="BZ69"/>
  <c r="BW69"/>
  <c r="BT69"/>
  <c r="BQ69"/>
  <c r="BN69"/>
  <c r="EE68"/>
  <c r="EB68"/>
  <c r="DY68"/>
  <c r="DV68"/>
  <c r="DS68"/>
  <c r="DP68"/>
  <c r="DM68"/>
  <c r="DJ68"/>
  <c r="DG68"/>
  <c r="DD68"/>
  <c r="DA68"/>
  <c r="CX68"/>
  <c r="CU68"/>
  <c r="CR68"/>
  <c r="CO68"/>
  <c r="CL68"/>
  <c r="CI68"/>
  <c r="CF68"/>
  <c r="CC68"/>
  <c r="BZ68"/>
  <c r="BW68"/>
  <c r="BT68"/>
  <c r="BQ68"/>
  <c r="BN68"/>
  <c r="EE67"/>
  <c r="EB67"/>
  <c r="DY67"/>
  <c r="DV67"/>
  <c r="DS67"/>
  <c r="DP67"/>
  <c r="DM67"/>
  <c r="DJ67"/>
  <c r="DG67"/>
  <c r="DD67"/>
  <c r="DA67"/>
  <c r="CX67"/>
  <c r="CU67"/>
  <c r="CR67"/>
  <c r="CO67"/>
  <c r="CL67"/>
  <c r="CI67"/>
  <c r="CF67"/>
  <c r="CC67"/>
  <c r="BZ67"/>
  <c r="BW67"/>
  <c r="BT67"/>
  <c r="BQ67"/>
  <c r="BN67"/>
  <c r="EE66"/>
  <c r="EB66"/>
  <c r="DY66"/>
  <c r="DV66"/>
  <c r="DS66"/>
  <c r="DP66"/>
  <c r="DM66"/>
  <c r="DJ66"/>
  <c r="DG66"/>
  <c r="DD66"/>
  <c r="DA66"/>
  <c r="CX66"/>
  <c r="CU66"/>
  <c r="CR66"/>
  <c r="CO66"/>
  <c r="CL66"/>
  <c r="CI66"/>
  <c r="CF66"/>
  <c r="CC66"/>
  <c r="BZ66"/>
  <c r="BW66"/>
  <c r="BT66"/>
  <c r="BQ66"/>
  <c r="BN66"/>
  <c r="EE65"/>
  <c r="EB65"/>
  <c r="DY65"/>
  <c r="DV65"/>
  <c r="DS65"/>
  <c r="DP65"/>
  <c r="DM65"/>
  <c r="DJ65"/>
  <c r="DG65"/>
  <c r="DD65"/>
  <c r="DA65"/>
  <c r="CX65"/>
  <c r="CU65"/>
  <c r="CR65"/>
  <c r="CO65"/>
  <c r="CL65"/>
  <c r="CI65"/>
  <c r="CF65"/>
  <c r="CC65"/>
  <c r="BZ65"/>
  <c r="BW65"/>
  <c r="BT65"/>
  <c r="BQ65"/>
  <c r="BN65"/>
  <c r="EE63"/>
  <c r="EB63"/>
  <c r="DY63"/>
  <c r="DV63"/>
  <c r="DS63"/>
  <c r="DP63"/>
  <c r="DM63"/>
  <c r="DJ63"/>
  <c r="DG63"/>
  <c r="DD63"/>
  <c r="DA63"/>
  <c r="CX63"/>
  <c r="CU63"/>
  <c r="CR63"/>
  <c r="CO63"/>
  <c r="CL63"/>
  <c r="CI63"/>
  <c r="CF63"/>
  <c r="CC63"/>
  <c r="BZ63"/>
  <c r="BW63"/>
  <c r="BT63"/>
  <c r="BQ63"/>
  <c r="BN63"/>
  <c r="EE62"/>
  <c r="EB62"/>
  <c r="DY62"/>
  <c r="DV62"/>
  <c r="DS62"/>
  <c r="DP62"/>
  <c r="DM62"/>
  <c r="DJ62"/>
  <c r="DG62"/>
  <c r="DD62"/>
  <c r="DA62"/>
  <c r="CX62"/>
  <c r="CU62"/>
  <c r="CR62"/>
  <c r="CO62"/>
  <c r="CL62"/>
  <c r="CI62"/>
  <c r="CF62"/>
  <c r="CC62"/>
  <c r="BZ62"/>
  <c r="BW62"/>
  <c r="BT62"/>
  <c r="BQ62"/>
  <c r="BN62"/>
  <c r="EE61"/>
  <c r="EB61"/>
  <c r="DY61"/>
  <c r="DV61"/>
  <c r="DS61"/>
  <c r="DP61"/>
  <c r="DM61"/>
  <c r="DJ61"/>
  <c r="DG61"/>
  <c r="DD61"/>
  <c r="DA61"/>
  <c r="CX61"/>
  <c r="CU61"/>
  <c r="CR61"/>
  <c r="CO61"/>
  <c r="CL61"/>
  <c r="CI61"/>
  <c r="CF61"/>
  <c r="CC61"/>
  <c r="BZ61"/>
  <c r="BW61"/>
  <c r="BT61"/>
  <c r="BQ61"/>
  <c r="BN61"/>
  <c r="EE60"/>
  <c r="EB60"/>
  <c r="DY60"/>
  <c r="DV60"/>
  <c r="DS60"/>
  <c r="DP60"/>
  <c r="DM60"/>
  <c r="DJ60"/>
  <c r="DG60"/>
  <c r="DD60"/>
  <c r="DA60"/>
  <c r="CX60"/>
  <c r="CU60"/>
  <c r="CR60"/>
  <c r="CO60"/>
  <c r="CL60"/>
  <c r="CI60"/>
  <c r="CF60"/>
  <c r="CC60"/>
  <c r="BZ60"/>
  <c r="BW60"/>
  <c r="BT60"/>
  <c r="BQ60"/>
  <c r="BN60"/>
  <c r="EE29"/>
  <c r="EB29"/>
  <c r="DY29"/>
  <c r="DV29"/>
  <c r="DS29"/>
  <c r="DP29"/>
  <c r="DM29"/>
  <c r="DJ29"/>
  <c r="DG29"/>
  <c r="DD29"/>
  <c r="DA29"/>
  <c r="CX29"/>
  <c r="CU29"/>
  <c r="CR29"/>
  <c r="CO29"/>
  <c r="CL29"/>
  <c r="CI29"/>
  <c r="CF29"/>
  <c r="CC29"/>
  <c r="BZ29"/>
  <c r="BW29"/>
  <c r="BT29"/>
  <c r="BQ29"/>
  <c r="BN29"/>
  <c r="EE28"/>
  <c r="EB28"/>
  <c r="DY28"/>
  <c r="DV28"/>
  <c r="DS28"/>
  <c r="DP28"/>
  <c r="DM28"/>
  <c r="DJ28"/>
  <c r="DG28"/>
  <c r="DD28"/>
  <c r="DA28"/>
  <c r="CX28"/>
  <c r="CU28"/>
  <c r="CR28"/>
  <c r="CO28"/>
  <c r="CL28"/>
  <c r="CI28"/>
  <c r="CF28"/>
  <c r="CC28"/>
  <c r="BZ28"/>
  <c r="BW28"/>
  <c r="BT28"/>
  <c r="BQ28"/>
  <c r="BN28"/>
  <c r="EE27"/>
  <c r="EB27"/>
  <c r="DY27"/>
  <c r="DV27"/>
  <c r="DS27"/>
  <c r="DP27"/>
  <c r="DM27"/>
  <c r="DJ27"/>
  <c r="DG27"/>
  <c r="DD27"/>
  <c r="DA27"/>
  <c r="CX27"/>
  <c r="CU27"/>
  <c r="CR27"/>
  <c r="CO27"/>
  <c r="CL27"/>
  <c r="CI27"/>
  <c r="CF27"/>
  <c r="CC27"/>
  <c r="BZ27"/>
  <c r="BW27"/>
  <c r="BT27"/>
  <c r="BQ27"/>
  <c r="BN27"/>
  <c r="EE26"/>
  <c r="EB26"/>
  <c r="DY26"/>
  <c r="DV26"/>
  <c r="DS26"/>
  <c r="DP26"/>
  <c r="DM26"/>
  <c r="DJ26"/>
  <c r="DG26"/>
  <c r="DD26"/>
  <c r="DA26"/>
  <c r="CX26"/>
  <c r="CU26"/>
  <c r="CR26"/>
  <c r="CO26"/>
  <c r="CL26"/>
  <c r="CI26"/>
  <c r="CF26"/>
  <c r="CC26"/>
  <c r="BZ26"/>
  <c r="BW26"/>
  <c r="BT26"/>
  <c r="BQ26"/>
  <c r="BN26"/>
  <c r="EE25"/>
  <c r="EB25"/>
  <c r="DY25"/>
  <c r="DV25"/>
  <c r="DS25"/>
  <c r="DP25"/>
  <c r="DM25"/>
  <c r="DJ25"/>
  <c r="DG25"/>
  <c r="DD25"/>
  <c r="DA25"/>
  <c r="CX25"/>
  <c r="CU25"/>
  <c r="CR25"/>
  <c r="CO25"/>
  <c r="CL25"/>
  <c r="CI25"/>
  <c r="CF25"/>
  <c r="CC25"/>
  <c r="BZ25"/>
  <c r="BW25"/>
  <c r="BT25"/>
  <c r="BQ25"/>
  <c r="BN25"/>
  <c r="EE23"/>
  <c r="EB23"/>
  <c r="DY23"/>
  <c r="DV23"/>
  <c r="DS23"/>
  <c r="DP23"/>
  <c r="DM23"/>
  <c r="DJ23"/>
  <c r="DG23"/>
  <c r="DD23"/>
  <c r="DA23"/>
  <c r="CX23"/>
  <c r="CU23"/>
  <c r="CR23"/>
  <c r="CO23"/>
  <c r="CL23"/>
  <c r="CI23"/>
  <c r="CF23"/>
  <c r="CC23"/>
  <c r="BZ23"/>
  <c r="BW23"/>
  <c r="BT23"/>
  <c r="BQ23"/>
  <c r="BN23"/>
  <c r="EE22"/>
  <c r="EB22"/>
  <c r="DY22"/>
  <c r="DV22"/>
  <c r="DS22"/>
  <c r="DP22"/>
  <c r="DM22"/>
  <c r="DJ22"/>
  <c r="DG22"/>
  <c r="DD22"/>
  <c r="DA22"/>
  <c r="CX22"/>
  <c r="CU22"/>
  <c r="CR22"/>
  <c r="CO22"/>
  <c r="CL22"/>
  <c r="CI22"/>
  <c r="CF22"/>
  <c r="CC22"/>
  <c r="BZ22"/>
  <c r="BW22"/>
  <c r="BT22"/>
  <c r="BQ22"/>
  <c r="BN22"/>
  <c r="EE20"/>
  <c r="EB20"/>
  <c r="DY20"/>
  <c r="DV20"/>
  <c r="DS20"/>
  <c r="DP20"/>
  <c r="DM20"/>
  <c r="DJ20"/>
  <c r="DG20"/>
  <c r="DD20"/>
  <c r="DA20"/>
  <c r="CX20"/>
  <c r="CU20"/>
  <c r="CR20"/>
  <c r="CO20"/>
  <c r="CL20"/>
  <c r="CI20"/>
  <c r="CF20"/>
  <c r="CC20"/>
  <c r="BZ20"/>
  <c r="BW20"/>
  <c r="BT20"/>
  <c r="BQ20"/>
  <c r="BN20"/>
  <c r="EE19"/>
  <c r="EB19"/>
  <c r="DY19"/>
  <c r="DV19"/>
  <c r="DS19"/>
  <c r="DP19"/>
  <c r="DM19"/>
  <c r="DJ19"/>
  <c r="DG19"/>
  <c r="DD19"/>
  <c r="DA19"/>
  <c r="CX19"/>
  <c r="CU19"/>
  <c r="CR19"/>
  <c r="CO19"/>
  <c r="CL19"/>
  <c r="CI19"/>
  <c r="CF19"/>
  <c r="CC19"/>
  <c r="BZ19"/>
  <c r="BW19"/>
  <c r="BT19"/>
  <c r="BQ19"/>
  <c r="BN19"/>
  <c r="EE18"/>
  <c r="EB18"/>
  <c r="DY18"/>
  <c r="DV18"/>
  <c r="DS18"/>
  <c r="DP18"/>
  <c r="DM18"/>
  <c r="DJ18"/>
  <c r="DG18"/>
  <c r="DD18"/>
  <c r="DA18"/>
  <c r="CX18"/>
  <c r="CU18"/>
  <c r="CR18"/>
  <c r="CO18"/>
  <c r="CL18"/>
  <c r="CI18"/>
  <c r="CF18"/>
  <c r="CC18"/>
  <c r="BZ18"/>
  <c r="BW18"/>
  <c r="BT18"/>
  <c r="BQ18"/>
  <c r="BN18"/>
  <c r="EE17"/>
  <c r="EB17"/>
  <c r="DY17"/>
  <c r="DV17"/>
  <c r="DS17"/>
  <c r="DP17"/>
  <c r="DM17"/>
  <c r="DJ17"/>
  <c r="DG17"/>
  <c r="DD17"/>
  <c r="DA17"/>
  <c r="CX17"/>
  <c r="CU17"/>
  <c r="CR17"/>
  <c r="CO17"/>
  <c r="CL17"/>
  <c r="CI17"/>
  <c r="CF17"/>
  <c r="CC17"/>
  <c r="BZ17"/>
  <c r="BW17"/>
  <c r="BT17"/>
  <c r="BQ17"/>
  <c r="BN17"/>
  <c r="BK89" l="1"/>
  <c r="BH89"/>
  <c r="BE89"/>
  <c r="BB89"/>
  <c r="BK75"/>
  <c r="BH75"/>
  <c r="BE75"/>
  <c r="BB75"/>
  <c r="BK73"/>
  <c r="BH73"/>
  <c r="BE73"/>
  <c r="BB73"/>
  <c r="BK72"/>
  <c r="BH72"/>
  <c r="BE72"/>
  <c r="BB72"/>
  <c r="BK71"/>
  <c r="BH71"/>
  <c r="BE71"/>
  <c r="BB71"/>
  <c r="BK70"/>
  <c r="BH70"/>
  <c r="BE70"/>
  <c r="BB70"/>
  <c r="BK69"/>
  <c r="BH69"/>
  <c r="BE69"/>
  <c r="BB69"/>
  <c r="BK68"/>
  <c r="BH68"/>
  <c r="BE68"/>
  <c r="BB68"/>
  <c r="BK67"/>
  <c r="BH67"/>
  <c r="BE67"/>
  <c r="BB67"/>
  <c r="BK66"/>
  <c r="BH66"/>
  <c r="BE66"/>
  <c r="BB66"/>
  <c r="BK65"/>
  <c r="BH65"/>
  <c r="BE65"/>
  <c r="BB65"/>
  <c r="BK63"/>
  <c r="BH63"/>
  <c r="BE63"/>
  <c r="BB63"/>
  <c r="BK62"/>
  <c r="BH62"/>
  <c r="BE62"/>
  <c r="BB62"/>
  <c r="BK61"/>
  <c r="BH61"/>
  <c r="BE61"/>
  <c r="BB61"/>
  <c r="BK60"/>
  <c r="BH60"/>
  <c r="BE60"/>
  <c r="BB60"/>
  <c r="BK29"/>
  <c r="BH29"/>
  <c r="BE29"/>
  <c r="BB29"/>
  <c r="BK28"/>
  <c r="BH28"/>
  <c r="BE28"/>
  <c r="BB28"/>
  <c r="BK27"/>
  <c r="BH27"/>
  <c r="BE27"/>
  <c r="BB27"/>
  <c r="BK26"/>
  <c r="BH26"/>
  <c r="BE26"/>
  <c r="BB26"/>
  <c r="BK25"/>
  <c r="BH25"/>
  <c r="BE25"/>
  <c r="BB25"/>
  <c r="BK23"/>
  <c r="BH23"/>
  <c r="BE23"/>
  <c r="BB23"/>
  <c r="BK22"/>
  <c r="BH22"/>
  <c r="BE22"/>
  <c r="BB22"/>
  <c r="BK20"/>
  <c r="BH20"/>
  <c r="BE20"/>
  <c r="BB20"/>
  <c r="BK19"/>
  <c r="BH19"/>
  <c r="BE19"/>
  <c r="BB19"/>
  <c r="BK18"/>
  <c r="BH18"/>
  <c r="BE18"/>
  <c r="BB18"/>
  <c r="BK17"/>
  <c r="BH17"/>
  <c r="BE17"/>
  <c r="BB17"/>
  <c r="AY89"/>
  <c r="AV89"/>
  <c r="AS89"/>
  <c r="AY75"/>
  <c r="AV75"/>
  <c r="AS75"/>
  <c r="AY73"/>
  <c r="AV73"/>
  <c r="AS73"/>
  <c r="AY72"/>
  <c r="AV72"/>
  <c r="AS72"/>
  <c r="AY71"/>
  <c r="AV71"/>
  <c r="AS71"/>
  <c r="AY70"/>
  <c r="AV70"/>
  <c r="AS70"/>
  <c r="AY69"/>
  <c r="AV69"/>
  <c r="AS69"/>
  <c r="AY68"/>
  <c r="AV68"/>
  <c r="AS68"/>
  <c r="AY67"/>
  <c r="AV67"/>
  <c r="AS67"/>
  <c r="AY66"/>
  <c r="AV66"/>
  <c r="AS66"/>
  <c r="AY65"/>
  <c r="AV65"/>
  <c r="AS65"/>
  <c r="AY63"/>
  <c r="AV63"/>
  <c r="AS63"/>
  <c r="AY62"/>
  <c r="AV62"/>
  <c r="AS62"/>
  <c r="AY61"/>
  <c r="AV61"/>
  <c r="AS61"/>
  <c r="AY60"/>
  <c r="AV60"/>
  <c r="AS60"/>
  <c r="AY29"/>
  <c r="AV29"/>
  <c r="AS29"/>
  <c r="AY28"/>
  <c r="AV28"/>
  <c r="AS28"/>
  <c r="AY27"/>
  <c r="AV27"/>
  <c r="AS27"/>
  <c r="AY26"/>
  <c r="AV26"/>
  <c r="AS26"/>
  <c r="AY25"/>
  <c r="AV25"/>
  <c r="AS25"/>
  <c r="AY23"/>
  <c r="AV23"/>
  <c r="AS23"/>
  <c r="AY22"/>
  <c r="AV22"/>
  <c r="AS22"/>
  <c r="AY20"/>
  <c r="AV20"/>
  <c r="AS20"/>
  <c r="AY19"/>
  <c r="AV19"/>
  <c r="AS19"/>
  <c r="AY18"/>
  <c r="AV18"/>
  <c r="AS18"/>
  <c r="AY17"/>
  <c r="AV17"/>
  <c r="AS17"/>
  <c r="G15" l="1"/>
  <c r="I15" s="1"/>
  <c r="G16"/>
  <c r="G17"/>
  <c r="I17" s="1"/>
  <c r="G18"/>
  <c r="I18" s="1"/>
  <c r="G19"/>
  <c r="I19" s="1"/>
  <c r="G20"/>
  <c r="I20" s="1"/>
  <c r="G21"/>
  <c r="G22"/>
  <c r="I22" s="1"/>
  <c r="G23"/>
  <c r="I23" s="1"/>
  <c r="G24"/>
  <c r="G25"/>
  <c r="I25" s="1"/>
  <c r="G26"/>
  <c r="I26" s="1"/>
  <c r="G27"/>
  <c r="I27" s="1"/>
  <c r="G28"/>
  <c r="I28" s="1"/>
  <c r="G29"/>
  <c r="I29" s="1"/>
  <c r="G32"/>
  <c r="I32" s="1"/>
  <c r="G33"/>
  <c r="I33" s="1"/>
  <c r="G34"/>
  <c r="I34" s="1"/>
  <c r="G35"/>
  <c r="I35" s="1"/>
  <c r="G36"/>
  <c r="G37"/>
  <c r="I37" s="1"/>
  <c r="G38"/>
  <c r="I38" s="1"/>
  <c r="G39"/>
  <c r="I39" s="1"/>
  <c r="G40"/>
  <c r="I40" s="1"/>
  <c r="G41"/>
  <c r="I41" s="1"/>
  <c r="G42"/>
  <c r="I42" s="1"/>
  <c r="G43"/>
  <c r="I43" s="1"/>
  <c r="G44"/>
  <c r="I44" s="1"/>
  <c r="G45"/>
  <c r="I45" s="1"/>
  <c r="G46"/>
  <c r="I46" s="1"/>
  <c r="G47"/>
  <c r="I47" s="1"/>
  <c r="G50"/>
  <c r="I50" s="1"/>
  <c r="G51"/>
  <c r="I51" s="1"/>
  <c r="G52"/>
  <c r="I52" s="1"/>
  <c r="G53"/>
  <c r="I53" s="1"/>
  <c r="G54"/>
  <c r="G55"/>
  <c r="I55" s="1"/>
  <c r="G56"/>
  <c r="I56" s="1"/>
  <c r="G57"/>
  <c r="I57" s="1"/>
  <c r="G58"/>
  <c r="I58" s="1"/>
  <c r="G59"/>
  <c r="G60"/>
  <c r="I60" s="1"/>
  <c r="G61"/>
  <c r="I61" s="1"/>
  <c r="G62"/>
  <c r="I62" s="1"/>
  <c r="G63"/>
  <c r="I63" s="1"/>
  <c r="G64"/>
  <c r="G65"/>
  <c r="I65" s="1"/>
  <c r="G66"/>
  <c r="I66" s="1"/>
  <c r="G67"/>
  <c r="I67" s="1"/>
  <c r="G68"/>
  <c r="I68" s="1"/>
  <c r="G69"/>
  <c r="I69" s="1"/>
  <c r="G70"/>
  <c r="I70" s="1"/>
  <c r="G71"/>
  <c r="I71" s="1"/>
  <c r="G72"/>
  <c r="I72" s="1"/>
  <c r="G73"/>
  <c r="I73" s="1"/>
  <c r="G74"/>
  <c r="I74" s="1"/>
  <c r="G75"/>
  <c r="I75" s="1"/>
  <c r="G76"/>
  <c r="I76" s="1"/>
  <c r="G77"/>
  <c r="I77" s="1"/>
  <c r="G78"/>
  <c r="I78" s="1"/>
  <c r="G79"/>
  <c r="G80"/>
  <c r="I80" s="1"/>
  <c r="G81"/>
  <c r="I81" s="1"/>
  <c r="G84"/>
  <c r="I84" s="1"/>
  <c r="G85"/>
  <c r="I85" s="1"/>
  <c r="G86"/>
  <c r="I86" s="1"/>
  <c r="G87"/>
  <c r="I87" s="1"/>
  <c r="G88"/>
  <c r="I88" s="1"/>
  <c r="G89"/>
  <c r="I89" s="1"/>
  <c r="G90"/>
  <c r="I90" s="1"/>
  <c r="G91"/>
  <c r="I91" s="1"/>
  <c r="G92"/>
  <c r="I92" s="1"/>
  <c r="G93"/>
  <c r="G94"/>
  <c r="I94" s="1"/>
  <c r="G95"/>
  <c r="I95" s="1"/>
  <c r="G98"/>
  <c r="G99"/>
  <c r="I99" s="1"/>
  <c r="G100"/>
  <c r="I100" s="1"/>
  <c r="G101"/>
  <c r="I101" s="1"/>
  <c r="G102"/>
  <c r="I102" s="1"/>
  <c r="G103"/>
  <c r="I103" s="1"/>
  <c r="G104"/>
  <c r="I104" s="1"/>
  <c r="G105"/>
  <c r="I105" s="1"/>
  <c r="G106"/>
  <c r="G107"/>
  <c r="I107" s="1"/>
  <c r="G108"/>
  <c r="I108" s="1"/>
  <c r="G109"/>
  <c r="I109" s="1"/>
  <c r="G110"/>
  <c r="I110" s="1"/>
  <c r="G111"/>
  <c r="I111" s="1"/>
  <c r="G114"/>
  <c r="I114" s="1"/>
  <c r="G115"/>
  <c r="I115" s="1"/>
  <c r="G116"/>
  <c r="I116" s="1"/>
  <c r="G117"/>
  <c r="I117" s="1"/>
  <c r="G120"/>
  <c r="G121"/>
  <c r="I121" s="1"/>
  <c r="G122"/>
  <c r="I122" s="1"/>
  <c r="G123"/>
  <c r="I123" s="1"/>
  <c r="G124"/>
  <c r="I124" s="1"/>
  <c r="G125"/>
  <c r="G126"/>
  <c r="I126" s="1"/>
  <c r="G127"/>
  <c r="I127" s="1"/>
  <c r="G128"/>
  <c r="I128" s="1"/>
  <c r="G129"/>
  <c r="I129" s="1"/>
  <c r="G130"/>
  <c r="I130" s="1"/>
  <c r="G131"/>
  <c r="I131" s="1"/>
  <c r="G132"/>
  <c r="I132" s="1"/>
  <c r="G133"/>
  <c r="I133" s="1"/>
  <c r="G134"/>
  <c r="I134" s="1"/>
  <c r="G135"/>
  <c r="I135" s="1"/>
  <c r="G136"/>
  <c r="I136" s="1"/>
  <c r="G137"/>
  <c r="I137" s="1"/>
  <c r="G138"/>
  <c r="G139"/>
  <c r="I139" s="1"/>
  <c r="G140"/>
  <c r="I140" s="1"/>
  <c r="G141"/>
  <c r="I141" s="1"/>
  <c r="G142"/>
  <c r="G143"/>
  <c r="I143" s="1"/>
  <c r="G144"/>
  <c r="I144" s="1"/>
  <c r="G145"/>
  <c r="I145" s="1"/>
  <c r="G146"/>
  <c r="G147"/>
  <c r="I147" s="1"/>
  <c r="G148"/>
  <c r="I148" s="1"/>
  <c r="G149"/>
  <c r="I149" s="1"/>
  <c r="G150"/>
  <c r="I150" s="1"/>
  <c r="G151"/>
  <c r="I151" s="1"/>
  <c r="G152"/>
  <c r="I152" s="1"/>
  <c r="G153"/>
  <c r="I153" s="1"/>
  <c r="G154"/>
  <c r="I154" s="1"/>
  <c r="G155"/>
  <c r="I155" s="1"/>
  <c r="G156"/>
  <c r="I156" s="1"/>
  <c r="G157"/>
  <c r="I157" s="1"/>
  <c r="G158"/>
  <c r="I158" s="1"/>
  <c r="G161"/>
  <c r="I161" s="1"/>
  <c r="G165"/>
  <c r="G166"/>
  <c r="I166" s="1"/>
  <c r="G167"/>
  <c r="I167" s="1"/>
  <c r="G168"/>
  <c r="I168" s="1"/>
  <c r="G169"/>
  <c r="G170"/>
  <c r="I170" s="1"/>
  <c r="G171"/>
  <c r="I171" s="1"/>
  <c r="G172"/>
  <c r="I172" s="1"/>
  <c r="G173"/>
  <c r="G174"/>
  <c r="I174" s="1"/>
  <c r="G175"/>
  <c r="I175" s="1"/>
  <c r="G176"/>
  <c r="I176" s="1"/>
  <c r="G177"/>
  <c r="G178"/>
  <c r="I178" s="1"/>
  <c r="G179"/>
  <c r="I179" s="1"/>
  <c r="G180"/>
  <c r="G181"/>
  <c r="I181" s="1"/>
  <c r="G182"/>
  <c r="I182" s="1"/>
  <c r="G183"/>
  <c r="I183" s="1"/>
  <c r="G184"/>
  <c r="G185"/>
  <c r="I185" s="1"/>
  <c r="G186"/>
  <c r="G187"/>
  <c r="I187" s="1"/>
  <c r="G188"/>
  <c r="I188" s="1"/>
  <c r="G189"/>
  <c r="I189" s="1"/>
  <c r="G191"/>
  <c r="G192"/>
  <c r="I192" s="1"/>
  <c r="G193"/>
  <c r="I193" s="1"/>
  <c r="G194"/>
  <c r="G195"/>
  <c r="I195" s="1"/>
  <c r="G196"/>
  <c r="I196" s="1"/>
  <c r="G197"/>
  <c r="I197" s="1"/>
  <c r="G198"/>
  <c r="I198" s="1"/>
  <c r="G199"/>
  <c r="I199" s="1"/>
  <c r="G201"/>
  <c r="I201" s="1"/>
  <c r="G202"/>
  <c r="I202" s="1"/>
  <c r="G203"/>
  <c r="I203" s="1"/>
  <c r="G204"/>
  <c r="I204" s="1"/>
  <c r="G205"/>
  <c r="I205" s="1"/>
  <c r="G206"/>
  <c r="I206" s="1"/>
  <c r="G207"/>
  <c r="G208"/>
  <c r="I208" s="1"/>
  <c r="G209"/>
  <c r="I209" s="1"/>
  <c r="G210"/>
  <c r="I210" s="1"/>
  <c r="G212"/>
  <c r="I212" s="1"/>
  <c r="G213"/>
  <c r="I213" s="1"/>
  <c r="G214"/>
  <c r="I214" s="1"/>
  <c r="G218"/>
  <c r="G219"/>
  <c r="I219" s="1"/>
  <c r="G220"/>
  <c r="I220" s="1"/>
  <c r="G221"/>
  <c r="I221" s="1"/>
  <c r="G222"/>
  <c r="G223"/>
  <c r="I223" s="1"/>
  <c r="G224"/>
  <c r="I224" s="1"/>
  <c r="G225"/>
  <c r="I225" s="1"/>
  <c r="G226"/>
  <c r="I226" s="1"/>
  <c r="G227"/>
  <c r="G228"/>
  <c r="I228" s="1"/>
  <c r="G229"/>
  <c r="I229" s="1"/>
  <c r="G231"/>
  <c r="I231" s="1"/>
  <c r="G233"/>
  <c r="G234"/>
  <c r="I234" s="1"/>
  <c r="G235"/>
  <c r="I235" s="1"/>
  <c r="G236"/>
  <c r="I236" s="1"/>
  <c r="G237"/>
  <c r="G238"/>
  <c r="I238" s="1"/>
  <c r="G239"/>
  <c r="I239" s="1"/>
  <c r="G240"/>
  <c r="I240" s="1"/>
  <c r="G241"/>
  <c r="I241" s="1"/>
  <c r="G242"/>
  <c r="G243"/>
  <c r="I243" s="1"/>
  <c r="G244"/>
  <c r="I244" s="1"/>
  <c r="G245"/>
  <c r="I245" s="1"/>
  <c r="G246"/>
  <c r="I246" s="1"/>
  <c r="G247"/>
  <c r="I247" s="1"/>
  <c r="G249"/>
  <c r="G250"/>
  <c r="I250" s="1"/>
  <c r="G251"/>
  <c r="I251" s="1"/>
  <c r="G253"/>
  <c r="G254"/>
  <c r="I254" s="1"/>
  <c r="G255"/>
  <c r="I255" s="1"/>
  <c r="G256"/>
  <c r="I256" s="1"/>
  <c r="G257"/>
  <c r="G258"/>
  <c r="I258" s="1"/>
  <c r="G259"/>
  <c r="I259" s="1"/>
  <c r="G260"/>
  <c r="I260" s="1"/>
  <c r="G262"/>
  <c r="I262" s="1"/>
  <c r="G263"/>
  <c r="I263" s="1"/>
  <c r="G264"/>
  <c r="G265"/>
  <c r="I265" s="1"/>
  <c r="G266"/>
  <c r="I266" s="1"/>
  <c r="G14"/>
  <c r="EA14" l="1"/>
  <c r="DU14"/>
  <c r="DO14"/>
  <c r="DI14"/>
  <c r="DC14"/>
  <c r="CW14"/>
  <c r="CN14"/>
  <c r="CH14"/>
  <c r="CB14"/>
  <c r="BV14"/>
  <c r="BP14"/>
  <c r="ED14"/>
  <c r="DX14"/>
  <c r="DR14"/>
  <c r="DL14"/>
  <c r="DF14"/>
  <c r="CZ14"/>
  <c r="CT14"/>
  <c r="CQ14"/>
  <c r="CK14"/>
  <c r="CE14"/>
  <c r="BY14"/>
  <c r="BS14"/>
  <c r="BM14"/>
  <c r="BG14"/>
  <c r="BA14"/>
  <c r="BJ14"/>
  <c r="BD14"/>
  <c r="AX14"/>
  <c r="AR14"/>
  <c r="AU14"/>
  <c r="ED265"/>
  <c r="DX265"/>
  <c r="DR265"/>
  <c r="DL265"/>
  <c r="DF265"/>
  <c r="CZ265"/>
  <c r="CT265"/>
  <c r="CQ265"/>
  <c r="CK265"/>
  <c r="CE265"/>
  <c r="BY265"/>
  <c r="BS265"/>
  <c r="BM265"/>
  <c r="EA265"/>
  <c r="DU265"/>
  <c r="DO265"/>
  <c r="DI265"/>
  <c r="DC265"/>
  <c r="CW265"/>
  <c r="CN265"/>
  <c r="CH265"/>
  <c r="CB265"/>
  <c r="BV265"/>
  <c r="BP265"/>
  <c r="BG265"/>
  <c r="BA265"/>
  <c r="AX265"/>
  <c r="AR265"/>
  <c r="BJ265"/>
  <c r="BD265"/>
  <c r="AU265"/>
  <c r="EA263"/>
  <c r="DU263"/>
  <c r="DO263"/>
  <c r="DI263"/>
  <c r="DC263"/>
  <c r="CW263"/>
  <c r="CN263"/>
  <c r="CH263"/>
  <c r="CB263"/>
  <c r="BV263"/>
  <c r="BP263"/>
  <c r="ED263"/>
  <c r="DX263"/>
  <c r="DR263"/>
  <c r="DL263"/>
  <c r="DF263"/>
  <c r="CZ263"/>
  <c r="CT263"/>
  <c r="CQ263"/>
  <c r="CK263"/>
  <c r="CE263"/>
  <c r="BY263"/>
  <c r="BS263"/>
  <c r="BM263"/>
  <c r="BG263"/>
  <c r="BA263"/>
  <c r="AU263"/>
  <c r="BJ263"/>
  <c r="BD263"/>
  <c r="AX263"/>
  <c r="AR263"/>
  <c r="EA260"/>
  <c r="DU260"/>
  <c r="DO260"/>
  <c r="DI260"/>
  <c r="DC260"/>
  <c r="CW260"/>
  <c r="CN260"/>
  <c r="CH260"/>
  <c r="CB260"/>
  <c r="BV260"/>
  <c r="BP260"/>
  <c r="ED260"/>
  <c r="DX260"/>
  <c r="DR260"/>
  <c r="DL260"/>
  <c r="DF260"/>
  <c r="CZ260"/>
  <c r="CT260"/>
  <c r="CQ260"/>
  <c r="CK260"/>
  <c r="CE260"/>
  <c r="BY260"/>
  <c r="BS260"/>
  <c r="BM260"/>
  <c r="BG260"/>
  <c r="BA260"/>
  <c r="AU260"/>
  <c r="BJ260"/>
  <c r="BD260"/>
  <c r="AX260"/>
  <c r="AR260"/>
  <c r="EA258"/>
  <c r="DU258"/>
  <c r="DO258"/>
  <c r="DI258"/>
  <c r="DC258"/>
  <c r="CW258"/>
  <c r="CN258"/>
  <c r="CH258"/>
  <c r="CB258"/>
  <c r="BV258"/>
  <c r="BP258"/>
  <c r="ED258"/>
  <c r="DX258"/>
  <c r="DR258"/>
  <c r="DL258"/>
  <c r="DF258"/>
  <c r="CZ258"/>
  <c r="CT258"/>
  <c r="CQ258"/>
  <c r="CK258"/>
  <c r="CE258"/>
  <c r="BY258"/>
  <c r="BS258"/>
  <c r="BM258"/>
  <c r="BG258"/>
  <c r="BA258"/>
  <c r="AU258"/>
  <c r="BJ258"/>
  <c r="BD258"/>
  <c r="AX258"/>
  <c r="AR258"/>
  <c r="ED256"/>
  <c r="DX256"/>
  <c r="DR256"/>
  <c r="DL256"/>
  <c r="DF256"/>
  <c r="CZ256"/>
  <c r="CT256"/>
  <c r="CQ256"/>
  <c r="CK256"/>
  <c r="CE256"/>
  <c r="BY256"/>
  <c r="BS256"/>
  <c r="BM256"/>
  <c r="EA256"/>
  <c r="DU256"/>
  <c r="DO256"/>
  <c r="DI256"/>
  <c r="DC256"/>
  <c r="CW256"/>
  <c r="CN256"/>
  <c r="CH256"/>
  <c r="CB256"/>
  <c r="BV256"/>
  <c r="BP256"/>
  <c r="BG256"/>
  <c r="BA256"/>
  <c r="AX256"/>
  <c r="AR256"/>
  <c r="BJ256"/>
  <c r="BD256"/>
  <c r="AU256"/>
  <c r="ED254"/>
  <c r="DX254"/>
  <c r="DR254"/>
  <c r="DL254"/>
  <c r="DF254"/>
  <c r="CZ254"/>
  <c r="CT254"/>
  <c r="CQ254"/>
  <c r="CK254"/>
  <c r="CE254"/>
  <c r="BY254"/>
  <c r="BS254"/>
  <c r="BM254"/>
  <c r="EA254"/>
  <c r="DU254"/>
  <c r="DO254"/>
  <c r="DI254"/>
  <c r="DC254"/>
  <c r="CW254"/>
  <c r="CN254"/>
  <c r="CH254"/>
  <c r="CB254"/>
  <c r="BV254"/>
  <c r="BP254"/>
  <c r="BG254"/>
  <c r="BA254"/>
  <c r="AX254"/>
  <c r="AR254"/>
  <c r="BJ254"/>
  <c r="BD254"/>
  <c r="AU254"/>
  <c r="EA251"/>
  <c r="DU251"/>
  <c r="DO251"/>
  <c r="DI251"/>
  <c r="DC251"/>
  <c r="CW251"/>
  <c r="CN251"/>
  <c r="CH251"/>
  <c r="CB251"/>
  <c r="BV251"/>
  <c r="BP251"/>
  <c r="ED251"/>
  <c r="DX251"/>
  <c r="DR251"/>
  <c r="DL251"/>
  <c r="DF251"/>
  <c r="CZ251"/>
  <c r="CT251"/>
  <c r="CQ251"/>
  <c r="CK251"/>
  <c r="CE251"/>
  <c r="BY251"/>
  <c r="BS251"/>
  <c r="BM251"/>
  <c r="BG251"/>
  <c r="BA251"/>
  <c r="AU251"/>
  <c r="BJ251"/>
  <c r="BD251"/>
  <c r="AX251"/>
  <c r="AR251"/>
  <c r="ED246"/>
  <c r="DX246"/>
  <c r="DR246"/>
  <c r="DL246"/>
  <c r="DF246"/>
  <c r="CZ246"/>
  <c r="CT246"/>
  <c r="CQ246"/>
  <c r="CK246"/>
  <c r="CE246"/>
  <c r="BY246"/>
  <c r="BS246"/>
  <c r="BM246"/>
  <c r="EA246"/>
  <c r="DU246"/>
  <c r="DO246"/>
  <c r="DI246"/>
  <c r="DC246"/>
  <c r="CW246"/>
  <c r="CN246"/>
  <c r="CH246"/>
  <c r="CB246"/>
  <c r="BV246"/>
  <c r="BP246"/>
  <c r="BG246"/>
  <c r="BA246"/>
  <c r="AX246"/>
  <c r="AR246"/>
  <c r="BJ246"/>
  <c r="BD246"/>
  <c r="AU246"/>
  <c r="ED244"/>
  <c r="DX244"/>
  <c r="DR244"/>
  <c r="DL244"/>
  <c r="DF244"/>
  <c r="CZ244"/>
  <c r="CT244"/>
  <c r="CQ244"/>
  <c r="CK244"/>
  <c r="CE244"/>
  <c r="BY244"/>
  <c r="BS244"/>
  <c r="BM244"/>
  <c r="EA244"/>
  <c r="DU244"/>
  <c r="DO244"/>
  <c r="DI244"/>
  <c r="DC244"/>
  <c r="CW244"/>
  <c r="CN244"/>
  <c r="CH244"/>
  <c r="CB244"/>
  <c r="BV244"/>
  <c r="BP244"/>
  <c r="BG244"/>
  <c r="BA244"/>
  <c r="AX244"/>
  <c r="AR244"/>
  <c r="BJ244"/>
  <c r="BD244"/>
  <c r="AU244"/>
  <c r="EA240"/>
  <c r="DU240"/>
  <c r="DO240"/>
  <c r="DI240"/>
  <c r="DC240"/>
  <c r="CW240"/>
  <c r="CN240"/>
  <c r="ED240"/>
  <c r="DX240"/>
  <c r="DR240"/>
  <c r="DL240"/>
  <c r="DF240"/>
  <c r="CZ240"/>
  <c r="CT240"/>
  <c r="CQ240"/>
  <c r="CK240"/>
  <c r="CE240"/>
  <c r="BY240"/>
  <c r="BS240"/>
  <c r="BM240"/>
  <c r="CB240"/>
  <c r="BP240"/>
  <c r="CH240"/>
  <c r="BV240"/>
  <c r="BG240"/>
  <c r="BA240"/>
  <c r="AU240"/>
  <c r="BJ240"/>
  <c r="BD240"/>
  <c r="AX240"/>
  <c r="AR240"/>
  <c r="ED238"/>
  <c r="DX238"/>
  <c r="DR238"/>
  <c r="DL238"/>
  <c r="DF238"/>
  <c r="CZ238"/>
  <c r="EA238"/>
  <c r="DO238"/>
  <c r="DC238"/>
  <c r="CT238"/>
  <c r="CQ238"/>
  <c r="CK238"/>
  <c r="CE238"/>
  <c r="BY238"/>
  <c r="BS238"/>
  <c r="BM238"/>
  <c r="DU238"/>
  <c r="DI238"/>
  <c r="CW238"/>
  <c r="CN238"/>
  <c r="CH238"/>
  <c r="CB238"/>
  <c r="BV238"/>
  <c r="BP238"/>
  <c r="BG238"/>
  <c r="BA238"/>
  <c r="AU238"/>
  <c r="BJ238"/>
  <c r="BD238"/>
  <c r="AX238"/>
  <c r="AR238"/>
  <c r="EA236"/>
  <c r="DU236"/>
  <c r="DO236"/>
  <c r="DI236"/>
  <c r="DC236"/>
  <c r="CW236"/>
  <c r="CN236"/>
  <c r="CH236"/>
  <c r="CB236"/>
  <c r="BV236"/>
  <c r="BP236"/>
  <c r="ED236"/>
  <c r="DX236"/>
  <c r="DR236"/>
  <c r="DL236"/>
  <c r="DF236"/>
  <c r="CZ236"/>
  <c r="CT236"/>
  <c r="CQ236"/>
  <c r="CK236"/>
  <c r="CE236"/>
  <c r="BY236"/>
  <c r="BS236"/>
  <c r="BM236"/>
  <c r="BG236"/>
  <c r="BA236"/>
  <c r="AX236"/>
  <c r="AR236"/>
  <c r="BJ236"/>
  <c r="BD236"/>
  <c r="AU236"/>
  <c r="EA234"/>
  <c r="DU234"/>
  <c r="DO234"/>
  <c r="DI234"/>
  <c r="DC234"/>
  <c r="CW234"/>
  <c r="CN234"/>
  <c r="CH234"/>
  <c r="CB234"/>
  <c r="BV234"/>
  <c r="BP234"/>
  <c r="ED234"/>
  <c r="DX234"/>
  <c r="DR234"/>
  <c r="DL234"/>
  <c r="DF234"/>
  <c r="CZ234"/>
  <c r="CT234"/>
  <c r="CQ234"/>
  <c r="CK234"/>
  <c r="CE234"/>
  <c r="BY234"/>
  <c r="BS234"/>
  <c r="BM234"/>
  <c r="BG234"/>
  <c r="BA234"/>
  <c r="AX234"/>
  <c r="AR234"/>
  <c r="BJ234"/>
  <c r="BD234"/>
  <c r="AU234"/>
  <c r="ED231"/>
  <c r="DX231"/>
  <c r="DR231"/>
  <c r="DL231"/>
  <c r="DF231"/>
  <c r="CZ231"/>
  <c r="CT231"/>
  <c r="CQ231"/>
  <c r="CK231"/>
  <c r="CE231"/>
  <c r="BY231"/>
  <c r="BS231"/>
  <c r="BM231"/>
  <c r="EA231"/>
  <c r="DU231"/>
  <c r="DO231"/>
  <c r="DI231"/>
  <c r="DC231"/>
  <c r="CW231"/>
  <c r="CN231"/>
  <c r="CH231"/>
  <c r="CB231"/>
  <c r="BV231"/>
  <c r="BP231"/>
  <c r="BG231"/>
  <c r="BA231"/>
  <c r="AU231"/>
  <c r="BJ231"/>
  <c r="BD231"/>
  <c r="AX231"/>
  <c r="AR231"/>
  <c r="ED228"/>
  <c r="DX228"/>
  <c r="DR228"/>
  <c r="DL228"/>
  <c r="DF228"/>
  <c r="CZ228"/>
  <c r="CT228"/>
  <c r="CQ228"/>
  <c r="CK228"/>
  <c r="CE228"/>
  <c r="BY228"/>
  <c r="BS228"/>
  <c r="BM228"/>
  <c r="EA228"/>
  <c r="DU228"/>
  <c r="DO228"/>
  <c r="DI228"/>
  <c r="DC228"/>
  <c r="CW228"/>
  <c r="CN228"/>
  <c r="CH228"/>
  <c r="CB228"/>
  <c r="BV228"/>
  <c r="BP228"/>
  <c r="BG228"/>
  <c r="BA228"/>
  <c r="AU228"/>
  <c r="BJ228"/>
  <c r="BD228"/>
  <c r="AX228"/>
  <c r="AR228"/>
  <c r="EA226"/>
  <c r="DU226"/>
  <c r="DO226"/>
  <c r="DI226"/>
  <c r="DC226"/>
  <c r="CW226"/>
  <c r="CN226"/>
  <c r="CH226"/>
  <c r="CB226"/>
  <c r="BV226"/>
  <c r="BP226"/>
  <c r="ED226"/>
  <c r="DX226"/>
  <c r="DR226"/>
  <c r="DL226"/>
  <c r="DF226"/>
  <c r="CZ226"/>
  <c r="CT226"/>
  <c r="CQ226"/>
  <c r="CK226"/>
  <c r="CE226"/>
  <c r="BY226"/>
  <c r="BS226"/>
  <c r="BM226"/>
  <c r="BG226"/>
  <c r="BA226"/>
  <c r="AX226"/>
  <c r="AR226"/>
  <c r="BJ226"/>
  <c r="BD226"/>
  <c r="AU226"/>
  <c r="EA224"/>
  <c r="DU224"/>
  <c r="DO224"/>
  <c r="DI224"/>
  <c r="DC224"/>
  <c r="CW224"/>
  <c r="CN224"/>
  <c r="CH224"/>
  <c r="CB224"/>
  <c r="BV224"/>
  <c r="BP224"/>
  <c r="ED224"/>
  <c r="DX224"/>
  <c r="DR224"/>
  <c r="DL224"/>
  <c r="DF224"/>
  <c r="CZ224"/>
  <c r="CT224"/>
  <c r="CQ224"/>
  <c r="CK224"/>
  <c r="CE224"/>
  <c r="BY224"/>
  <c r="BS224"/>
  <c r="BM224"/>
  <c r="BG224"/>
  <c r="BA224"/>
  <c r="AX224"/>
  <c r="AR224"/>
  <c r="BJ224"/>
  <c r="BD224"/>
  <c r="AU224"/>
  <c r="ED220"/>
  <c r="DX220"/>
  <c r="DR220"/>
  <c r="DL220"/>
  <c r="DF220"/>
  <c r="CZ220"/>
  <c r="CT220"/>
  <c r="CQ220"/>
  <c r="CK220"/>
  <c r="CE220"/>
  <c r="BY220"/>
  <c r="BS220"/>
  <c r="BM220"/>
  <c r="EA220"/>
  <c r="DU220"/>
  <c r="DO220"/>
  <c r="DI220"/>
  <c r="DC220"/>
  <c r="CW220"/>
  <c r="CN220"/>
  <c r="CH220"/>
  <c r="CB220"/>
  <c r="BV220"/>
  <c r="BP220"/>
  <c r="BG220"/>
  <c r="BA220"/>
  <c r="AU220"/>
  <c r="BJ220"/>
  <c r="BD220"/>
  <c r="AX220"/>
  <c r="AR220"/>
  <c r="EA213"/>
  <c r="DU213"/>
  <c r="DO213"/>
  <c r="DI213"/>
  <c r="DC213"/>
  <c r="CW213"/>
  <c r="CN213"/>
  <c r="CH213"/>
  <c r="CB213"/>
  <c r="BV213"/>
  <c r="BP213"/>
  <c r="ED213"/>
  <c r="DX213"/>
  <c r="DR213"/>
  <c r="DL213"/>
  <c r="DF213"/>
  <c r="CZ213"/>
  <c r="CT213"/>
  <c r="CQ213"/>
  <c r="CK213"/>
  <c r="CE213"/>
  <c r="BY213"/>
  <c r="BS213"/>
  <c r="BM213"/>
  <c r="BG213"/>
  <c r="BA213"/>
  <c r="AX213"/>
  <c r="AR213"/>
  <c r="BJ213"/>
  <c r="BD213"/>
  <c r="AU213"/>
  <c r="EA210"/>
  <c r="DU210"/>
  <c r="DO210"/>
  <c r="DI210"/>
  <c r="DC210"/>
  <c r="CW210"/>
  <c r="CN210"/>
  <c r="CH210"/>
  <c r="CB210"/>
  <c r="BV210"/>
  <c r="BP210"/>
  <c r="ED210"/>
  <c r="DX210"/>
  <c r="DR210"/>
  <c r="DL210"/>
  <c r="DF210"/>
  <c r="CZ210"/>
  <c r="CT210"/>
  <c r="CQ210"/>
  <c r="CK210"/>
  <c r="CE210"/>
  <c r="BY210"/>
  <c r="BS210"/>
  <c r="BM210"/>
  <c r="BG210"/>
  <c r="BA210"/>
  <c r="AX210"/>
  <c r="AR210"/>
  <c r="BJ210"/>
  <c r="BD210"/>
  <c r="AU210"/>
  <c r="EA208"/>
  <c r="DU208"/>
  <c r="DO208"/>
  <c r="DI208"/>
  <c r="DC208"/>
  <c r="CW208"/>
  <c r="CN208"/>
  <c r="CH208"/>
  <c r="CB208"/>
  <c r="BV208"/>
  <c r="BP208"/>
  <c r="ED208"/>
  <c r="DX208"/>
  <c r="DR208"/>
  <c r="DL208"/>
  <c r="DF208"/>
  <c r="CZ208"/>
  <c r="CT208"/>
  <c r="CQ208"/>
  <c r="CK208"/>
  <c r="CE208"/>
  <c r="BY208"/>
  <c r="BS208"/>
  <c r="BM208"/>
  <c r="BG208"/>
  <c r="BA208"/>
  <c r="AX208"/>
  <c r="AR208"/>
  <c r="BJ208"/>
  <c r="BD208"/>
  <c r="AU208"/>
  <c r="ED206"/>
  <c r="EA206"/>
  <c r="DU206"/>
  <c r="DO206"/>
  <c r="DI206"/>
  <c r="DC206"/>
  <c r="CW206"/>
  <c r="CN206"/>
  <c r="CH206"/>
  <c r="CB206"/>
  <c r="BV206"/>
  <c r="BP206"/>
  <c r="DR206"/>
  <c r="DF206"/>
  <c r="CT206"/>
  <c r="CK206"/>
  <c r="BY206"/>
  <c r="BM206"/>
  <c r="DX206"/>
  <c r="DL206"/>
  <c r="CZ206"/>
  <c r="CQ206"/>
  <c r="CE206"/>
  <c r="BS206"/>
  <c r="BG206"/>
  <c r="BA206"/>
  <c r="AU206"/>
  <c r="BJ206"/>
  <c r="BD206"/>
  <c r="AX206"/>
  <c r="AR206"/>
  <c r="EA204"/>
  <c r="DU204"/>
  <c r="DO204"/>
  <c r="DI204"/>
  <c r="DC204"/>
  <c r="CW204"/>
  <c r="CN204"/>
  <c r="CH204"/>
  <c r="CB204"/>
  <c r="BV204"/>
  <c r="BP204"/>
  <c r="DX204"/>
  <c r="DL204"/>
  <c r="CZ204"/>
  <c r="CQ204"/>
  <c r="CE204"/>
  <c r="BS204"/>
  <c r="ED204"/>
  <c r="DR204"/>
  <c r="DF204"/>
  <c r="CT204"/>
  <c r="CK204"/>
  <c r="BY204"/>
  <c r="BM204"/>
  <c r="BG204"/>
  <c r="BA204"/>
  <c r="AU204"/>
  <c r="BJ204"/>
  <c r="BD204"/>
  <c r="AX204"/>
  <c r="AR204"/>
  <c r="EA202"/>
  <c r="DU202"/>
  <c r="DO202"/>
  <c r="DI202"/>
  <c r="DC202"/>
  <c r="CW202"/>
  <c r="CN202"/>
  <c r="CH202"/>
  <c r="CB202"/>
  <c r="BV202"/>
  <c r="BP202"/>
  <c r="ED202"/>
  <c r="DR202"/>
  <c r="DF202"/>
  <c r="CT202"/>
  <c r="CK202"/>
  <c r="BY202"/>
  <c r="BM202"/>
  <c r="DX202"/>
  <c r="DL202"/>
  <c r="CZ202"/>
  <c r="CQ202"/>
  <c r="CE202"/>
  <c r="BS202"/>
  <c r="BG202"/>
  <c r="BA202"/>
  <c r="AU202"/>
  <c r="BJ202"/>
  <c r="BD202"/>
  <c r="AX202"/>
  <c r="AR202"/>
  <c r="EA199"/>
  <c r="DU199"/>
  <c r="DO199"/>
  <c r="DI199"/>
  <c r="DC199"/>
  <c r="CW199"/>
  <c r="CN199"/>
  <c r="CH199"/>
  <c r="CB199"/>
  <c r="BV199"/>
  <c r="BP199"/>
  <c r="DX199"/>
  <c r="DL199"/>
  <c r="CZ199"/>
  <c r="CQ199"/>
  <c r="CE199"/>
  <c r="BS199"/>
  <c r="ED199"/>
  <c r="DR199"/>
  <c r="DF199"/>
  <c r="CT199"/>
  <c r="CK199"/>
  <c r="BY199"/>
  <c r="BM199"/>
  <c r="BG199"/>
  <c r="BA199"/>
  <c r="AU199"/>
  <c r="BJ199"/>
  <c r="BD199"/>
  <c r="AX199"/>
  <c r="AR199"/>
  <c r="EA197"/>
  <c r="DU197"/>
  <c r="DO197"/>
  <c r="DI197"/>
  <c r="DC197"/>
  <c r="CW197"/>
  <c r="CN197"/>
  <c r="CH197"/>
  <c r="CB197"/>
  <c r="BV197"/>
  <c r="BP197"/>
  <c r="ED197"/>
  <c r="DR197"/>
  <c r="DF197"/>
  <c r="CT197"/>
  <c r="CK197"/>
  <c r="BY197"/>
  <c r="BM197"/>
  <c r="DX197"/>
  <c r="DL197"/>
  <c r="CZ197"/>
  <c r="CQ197"/>
  <c r="CE197"/>
  <c r="BS197"/>
  <c r="BG197"/>
  <c r="BA197"/>
  <c r="AU197"/>
  <c r="BJ197"/>
  <c r="BD197"/>
  <c r="AX197"/>
  <c r="AR197"/>
  <c r="EA195"/>
  <c r="DU195"/>
  <c r="DO195"/>
  <c r="DX195"/>
  <c r="DL195"/>
  <c r="DF195"/>
  <c r="CZ195"/>
  <c r="CT195"/>
  <c r="CQ195"/>
  <c r="CK195"/>
  <c r="CE195"/>
  <c r="BY195"/>
  <c r="BS195"/>
  <c r="BM195"/>
  <c r="ED195"/>
  <c r="DR195"/>
  <c r="DI195"/>
  <c r="DC195"/>
  <c r="CW195"/>
  <c r="CN195"/>
  <c r="CH195"/>
  <c r="CB195"/>
  <c r="BV195"/>
  <c r="BP195"/>
  <c r="BG195"/>
  <c r="BA195"/>
  <c r="AU195"/>
  <c r="BJ195"/>
  <c r="BD195"/>
  <c r="AX195"/>
  <c r="AR195"/>
  <c r="EA266"/>
  <c r="DU266"/>
  <c r="DO266"/>
  <c r="DI266"/>
  <c r="DC266"/>
  <c r="CW266"/>
  <c r="CN266"/>
  <c r="CH266"/>
  <c r="CB266"/>
  <c r="BV266"/>
  <c r="BP266"/>
  <c r="ED266"/>
  <c r="DX266"/>
  <c r="DR266"/>
  <c r="DL266"/>
  <c r="DF266"/>
  <c r="CZ266"/>
  <c r="CT266"/>
  <c r="CQ266"/>
  <c r="CK266"/>
  <c r="CE266"/>
  <c r="BY266"/>
  <c r="BS266"/>
  <c r="BM266"/>
  <c r="BG266"/>
  <c r="BA266"/>
  <c r="AU266"/>
  <c r="BJ266"/>
  <c r="BD266"/>
  <c r="AX266"/>
  <c r="AR266"/>
  <c r="ED262"/>
  <c r="DX262"/>
  <c r="DR262"/>
  <c r="DL262"/>
  <c r="DF262"/>
  <c r="CZ262"/>
  <c r="CT262"/>
  <c r="CQ262"/>
  <c r="CK262"/>
  <c r="CE262"/>
  <c r="BY262"/>
  <c r="BS262"/>
  <c r="BM262"/>
  <c r="EA262"/>
  <c r="DU262"/>
  <c r="DO262"/>
  <c r="DI262"/>
  <c r="DC262"/>
  <c r="CW262"/>
  <c r="CN262"/>
  <c r="CH262"/>
  <c r="CB262"/>
  <c r="BV262"/>
  <c r="BP262"/>
  <c r="BG262"/>
  <c r="BA262"/>
  <c r="AX262"/>
  <c r="AR262"/>
  <c r="BJ262"/>
  <c r="BD262"/>
  <c r="AU262"/>
  <c r="ED259"/>
  <c r="DX259"/>
  <c r="DR259"/>
  <c r="DL259"/>
  <c r="DF259"/>
  <c r="CZ259"/>
  <c r="CT259"/>
  <c r="CQ259"/>
  <c r="CK259"/>
  <c r="CE259"/>
  <c r="BY259"/>
  <c r="BS259"/>
  <c r="BM259"/>
  <c r="EA259"/>
  <c r="DU259"/>
  <c r="DO259"/>
  <c r="DI259"/>
  <c r="DC259"/>
  <c r="CW259"/>
  <c r="CN259"/>
  <c r="CH259"/>
  <c r="CB259"/>
  <c r="BV259"/>
  <c r="BP259"/>
  <c r="BG259"/>
  <c r="BA259"/>
  <c r="AX259"/>
  <c r="AR259"/>
  <c r="BJ259"/>
  <c r="BD259"/>
  <c r="AU259"/>
  <c r="EA255"/>
  <c r="DU255"/>
  <c r="DO255"/>
  <c r="DI255"/>
  <c r="DC255"/>
  <c r="CW255"/>
  <c r="CN255"/>
  <c r="CH255"/>
  <c r="CB255"/>
  <c r="BV255"/>
  <c r="BP255"/>
  <c r="ED255"/>
  <c r="DX255"/>
  <c r="DR255"/>
  <c r="DL255"/>
  <c r="DF255"/>
  <c r="CZ255"/>
  <c r="CT255"/>
  <c r="CQ255"/>
  <c r="CK255"/>
  <c r="CE255"/>
  <c r="BY255"/>
  <c r="BS255"/>
  <c r="BM255"/>
  <c r="BG255"/>
  <c r="BA255"/>
  <c r="AU255"/>
  <c r="BJ255"/>
  <c r="BD255"/>
  <c r="AX255"/>
  <c r="AR255"/>
  <c r="ED250"/>
  <c r="DX250"/>
  <c r="DR250"/>
  <c r="DL250"/>
  <c r="DF250"/>
  <c r="CZ250"/>
  <c r="CT250"/>
  <c r="CQ250"/>
  <c r="CK250"/>
  <c r="CE250"/>
  <c r="BY250"/>
  <c r="BS250"/>
  <c r="BM250"/>
  <c r="EA250"/>
  <c r="DU250"/>
  <c r="DO250"/>
  <c r="DI250"/>
  <c r="DC250"/>
  <c r="CW250"/>
  <c r="CN250"/>
  <c r="CH250"/>
  <c r="CB250"/>
  <c r="BV250"/>
  <c r="BP250"/>
  <c r="BG250"/>
  <c r="BA250"/>
  <c r="AX250"/>
  <c r="AR250"/>
  <c r="BJ250"/>
  <c r="BD250"/>
  <c r="AU250"/>
  <c r="EA247"/>
  <c r="DU247"/>
  <c r="DO247"/>
  <c r="DI247"/>
  <c r="DC247"/>
  <c r="CW247"/>
  <c r="CN247"/>
  <c r="CH247"/>
  <c r="CB247"/>
  <c r="BV247"/>
  <c r="BP247"/>
  <c r="ED247"/>
  <c r="DX247"/>
  <c r="DR247"/>
  <c r="DL247"/>
  <c r="DF247"/>
  <c r="CZ247"/>
  <c r="CT247"/>
  <c r="CQ247"/>
  <c r="CK247"/>
  <c r="CE247"/>
  <c r="BY247"/>
  <c r="BS247"/>
  <c r="BM247"/>
  <c r="BG247"/>
  <c r="BA247"/>
  <c r="AU247"/>
  <c r="BJ247"/>
  <c r="BD247"/>
  <c r="AX247"/>
  <c r="AR247"/>
  <c r="EA245"/>
  <c r="DU245"/>
  <c r="DO245"/>
  <c r="DI245"/>
  <c r="DC245"/>
  <c r="CW245"/>
  <c r="CN245"/>
  <c r="CH245"/>
  <c r="CB245"/>
  <c r="BV245"/>
  <c r="BP245"/>
  <c r="ED245"/>
  <c r="DX245"/>
  <c r="DR245"/>
  <c r="DL245"/>
  <c r="DF245"/>
  <c r="CZ245"/>
  <c r="CT245"/>
  <c r="CQ245"/>
  <c r="CK245"/>
  <c r="CE245"/>
  <c r="BY245"/>
  <c r="BS245"/>
  <c r="BM245"/>
  <c r="BG245"/>
  <c r="BA245"/>
  <c r="AU245"/>
  <c r="BJ245"/>
  <c r="BD245"/>
  <c r="AX245"/>
  <c r="AR245"/>
  <c r="EA243"/>
  <c r="DU243"/>
  <c r="DO243"/>
  <c r="DI243"/>
  <c r="DC243"/>
  <c r="CW243"/>
  <c r="CN243"/>
  <c r="CH243"/>
  <c r="CB243"/>
  <c r="BV243"/>
  <c r="BP243"/>
  <c r="ED243"/>
  <c r="DX243"/>
  <c r="DR243"/>
  <c r="DL243"/>
  <c r="DF243"/>
  <c r="CZ243"/>
  <c r="CT243"/>
  <c r="CQ243"/>
  <c r="CK243"/>
  <c r="CE243"/>
  <c r="BY243"/>
  <c r="BS243"/>
  <c r="BM243"/>
  <c r="BG243"/>
  <c r="BA243"/>
  <c r="AU243"/>
  <c r="BJ243"/>
  <c r="BD243"/>
  <c r="AX243"/>
  <c r="AR243"/>
  <c r="ED241"/>
  <c r="DX241"/>
  <c r="DR241"/>
  <c r="DL241"/>
  <c r="DF241"/>
  <c r="CZ241"/>
  <c r="CT241"/>
  <c r="CQ241"/>
  <c r="CK241"/>
  <c r="CE241"/>
  <c r="BY241"/>
  <c r="BS241"/>
  <c r="BM241"/>
  <c r="EA241"/>
  <c r="DU241"/>
  <c r="DO241"/>
  <c r="DI241"/>
  <c r="DC241"/>
  <c r="CW241"/>
  <c r="CN241"/>
  <c r="CH241"/>
  <c r="CB241"/>
  <c r="BV241"/>
  <c r="BP241"/>
  <c r="BG241"/>
  <c r="BA241"/>
  <c r="AX241"/>
  <c r="AR241"/>
  <c r="BJ241"/>
  <c r="BD241"/>
  <c r="AU241"/>
  <c r="EA239"/>
  <c r="DU239"/>
  <c r="DO239"/>
  <c r="DI239"/>
  <c r="DC239"/>
  <c r="CW239"/>
  <c r="CN239"/>
  <c r="CH239"/>
  <c r="CB239"/>
  <c r="BV239"/>
  <c r="BP239"/>
  <c r="DX239"/>
  <c r="DL239"/>
  <c r="CZ239"/>
  <c r="CQ239"/>
  <c r="CE239"/>
  <c r="BS239"/>
  <c r="ED239"/>
  <c r="DR239"/>
  <c r="DF239"/>
  <c r="CT239"/>
  <c r="CK239"/>
  <c r="BY239"/>
  <c r="BM239"/>
  <c r="BG239"/>
  <c r="BA239"/>
  <c r="AX239"/>
  <c r="AR239"/>
  <c r="BJ239"/>
  <c r="BD239"/>
  <c r="AU239"/>
  <c r="ED235"/>
  <c r="DX235"/>
  <c r="DR235"/>
  <c r="DL235"/>
  <c r="DF235"/>
  <c r="CZ235"/>
  <c r="CT235"/>
  <c r="CQ235"/>
  <c r="CK235"/>
  <c r="CE235"/>
  <c r="BY235"/>
  <c r="BS235"/>
  <c r="BM235"/>
  <c r="EA235"/>
  <c r="DU235"/>
  <c r="DO235"/>
  <c r="DI235"/>
  <c r="DC235"/>
  <c r="CW235"/>
  <c r="CN235"/>
  <c r="CH235"/>
  <c r="CB235"/>
  <c r="BV235"/>
  <c r="BP235"/>
  <c r="BG235"/>
  <c r="BA235"/>
  <c r="AU235"/>
  <c r="BJ235"/>
  <c r="BD235"/>
  <c r="AX235"/>
  <c r="AR235"/>
  <c r="EA229"/>
  <c r="DU229"/>
  <c r="DO229"/>
  <c r="DI229"/>
  <c r="DC229"/>
  <c r="CW229"/>
  <c r="CN229"/>
  <c r="CH229"/>
  <c r="CB229"/>
  <c r="BV229"/>
  <c r="BP229"/>
  <c r="ED229"/>
  <c r="DX229"/>
  <c r="DR229"/>
  <c r="DL229"/>
  <c r="DF229"/>
  <c r="CZ229"/>
  <c r="CT229"/>
  <c r="CQ229"/>
  <c r="CK229"/>
  <c r="CE229"/>
  <c r="BY229"/>
  <c r="BS229"/>
  <c r="BM229"/>
  <c r="BG229"/>
  <c r="BA229"/>
  <c r="AX229"/>
  <c r="AR229"/>
  <c r="BJ229"/>
  <c r="BD229"/>
  <c r="AU229"/>
  <c r="ED225"/>
  <c r="DX225"/>
  <c r="DR225"/>
  <c r="DL225"/>
  <c r="DF225"/>
  <c r="CZ225"/>
  <c r="CT225"/>
  <c r="CQ225"/>
  <c r="CK225"/>
  <c r="CE225"/>
  <c r="BY225"/>
  <c r="BS225"/>
  <c r="BM225"/>
  <c r="EA225"/>
  <c r="DU225"/>
  <c r="DO225"/>
  <c r="DI225"/>
  <c r="DC225"/>
  <c r="CW225"/>
  <c r="CN225"/>
  <c r="CH225"/>
  <c r="CB225"/>
  <c r="BV225"/>
  <c r="BP225"/>
  <c r="BG225"/>
  <c r="BA225"/>
  <c r="AU225"/>
  <c r="BJ225"/>
  <c r="BD225"/>
  <c r="AX225"/>
  <c r="AR225"/>
  <c r="ED223"/>
  <c r="DX223"/>
  <c r="DR223"/>
  <c r="DL223"/>
  <c r="DF223"/>
  <c r="CZ223"/>
  <c r="CT223"/>
  <c r="CQ223"/>
  <c r="CK223"/>
  <c r="CE223"/>
  <c r="BY223"/>
  <c r="BS223"/>
  <c r="BM223"/>
  <c r="EA223"/>
  <c r="DU223"/>
  <c r="DO223"/>
  <c r="DI223"/>
  <c r="DC223"/>
  <c r="CW223"/>
  <c r="CN223"/>
  <c r="CH223"/>
  <c r="CB223"/>
  <c r="BV223"/>
  <c r="BP223"/>
  <c r="BG223"/>
  <c r="BA223"/>
  <c r="AU223"/>
  <c r="BJ223"/>
  <c r="BD223"/>
  <c r="AX223"/>
  <c r="AR223"/>
  <c r="EA221"/>
  <c r="DU221"/>
  <c r="DO221"/>
  <c r="DI221"/>
  <c r="DC221"/>
  <c r="CW221"/>
  <c r="CN221"/>
  <c r="CH221"/>
  <c r="CB221"/>
  <c r="BV221"/>
  <c r="BP221"/>
  <c r="ED221"/>
  <c r="DX221"/>
  <c r="DR221"/>
  <c r="DL221"/>
  <c r="DF221"/>
  <c r="CZ221"/>
  <c r="CT221"/>
  <c r="CQ221"/>
  <c r="CK221"/>
  <c r="CE221"/>
  <c r="BY221"/>
  <c r="BS221"/>
  <c r="BM221"/>
  <c r="BG221"/>
  <c r="BA221"/>
  <c r="AX221"/>
  <c r="AR221"/>
  <c r="BJ221"/>
  <c r="BD221"/>
  <c r="AU221"/>
  <c r="EA219"/>
  <c r="DU219"/>
  <c r="DO219"/>
  <c r="DI219"/>
  <c r="DC219"/>
  <c r="CW219"/>
  <c r="CN219"/>
  <c r="CH219"/>
  <c r="CB219"/>
  <c r="BV219"/>
  <c r="BP219"/>
  <c r="ED219"/>
  <c r="DX219"/>
  <c r="DR219"/>
  <c r="DL219"/>
  <c r="DF219"/>
  <c r="CZ219"/>
  <c r="CT219"/>
  <c r="CQ219"/>
  <c r="CK219"/>
  <c r="CE219"/>
  <c r="BY219"/>
  <c r="BS219"/>
  <c r="BM219"/>
  <c r="BG219"/>
  <c r="BA219"/>
  <c r="AX219"/>
  <c r="AR219"/>
  <c r="BJ219"/>
  <c r="BD219"/>
  <c r="AU219"/>
  <c r="ED214"/>
  <c r="DX214"/>
  <c r="DR214"/>
  <c r="DL214"/>
  <c r="DF214"/>
  <c r="CZ214"/>
  <c r="CT214"/>
  <c r="CQ214"/>
  <c r="CK214"/>
  <c r="CE214"/>
  <c r="BY214"/>
  <c r="BS214"/>
  <c r="BM214"/>
  <c r="EA214"/>
  <c r="DU214"/>
  <c r="DO214"/>
  <c r="DI214"/>
  <c r="DC214"/>
  <c r="CW214"/>
  <c r="CN214"/>
  <c r="CH214"/>
  <c r="CB214"/>
  <c r="BV214"/>
  <c r="BP214"/>
  <c r="BG214"/>
  <c r="BA214"/>
  <c r="AU214"/>
  <c r="BJ214"/>
  <c r="BD214"/>
  <c r="AX214"/>
  <c r="AR214"/>
  <c r="ED212"/>
  <c r="DX212"/>
  <c r="DR212"/>
  <c r="DL212"/>
  <c r="DF212"/>
  <c r="CZ212"/>
  <c r="CT212"/>
  <c r="CQ212"/>
  <c r="CK212"/>
  <c r="CE212"/>
  <c r="BY212"/>
  <c r="BS212"/>
  <c r="BM212"/>
  <c r="EA212"/>
  <c r="DU212"/>
  <c r="DO212"/>
  <c r="DI212"/>
  <c r="DC212"/>
  <c r="CW212"/>
  <c r="CN212"/>
  <c r="CH212"/>
  <c r="CB212"/>
  <c r="BV212"/>
  <c r="BP212"/>
  <c r="BG212"/>
  <c r="BA212"/>
  <c r="AU212"/>
  <c r="BJ212"/>
  <c r="BD212"/>
  <c r="AX212"/>
  <c r="AR212"/>
  <c r="ED209"/>
  <c r="DX209"/>
  <c r="DR209"/>
  <c r="DL209"/>
  <c r="DF209"/>
  <c r="CZ209"/>
  <c r="CT209"/>
  <c r="CQ209"/>
  <c r="CK209"/>
  <c r="CE209"/>
  <c r="BY209"/>
  <c r="BS209"/>
  <c r="BM209"/>
  <c r="EA209"/>
  <c r="DU209"/>
  <c r="DO209"/>
  <c r="DI209"/>
  <c r="DC209"/>
  <c r="CW209"/>
  <c r="CN209"/>
  <c r="CH209"/>
  <c r="CB209"/>
  <c r="BV209"/>
  <c r="BP209"/>
  <c r="BG209"/>
  <c r="BA209"/>
  <c r="AU209"/>
  <c r="BJ209"/>
  <c r="BD209"/>
  <c r="AX209"/>
  <c r="AR209"/>
  <c r="ED205"/>
  <c r="DX205"/>
  <c r="DR205"/>
  <c r="DL205"/>
  <c r="DF205"/>
  <c r="CZ205"/>
  <c r="CT205"/>
  <c r="CQ205"/>
  <c r="CK205"/>
  <c r="CE205"/>
  <c r="BY205"/>
  <c r="BS205"/>
  <c r="BM205"/>
  <c r="DU205"/>
  <c r="DI205"/>
  <c r="CW205"/>
  <c r="CN205"/>
  <c r="CB205"/>
  <c r="BP205"/>
  <c r="EA205"/>
  <c r="DO205"/>
  <c r="DC205"/>
  <c r="CH205"/>
  <c r="BV205"/>
  <c r="BG205"/>
  <c r="BA205"/>
  <c r="AX205"/>
  <c r="AR205"/>
  <c r="BJ205"/>
  <c r="BD205"/>
  <c r="AU205"/>
  <c r="ED203"/>
  <c r="DX203"/>
  <c r="DR203"/>
  <c r="DL203"/>
  <c r="DF203"/>
  <c r="CZ203"/>
  <c r="CT203"/>
  <c r="CQ203"/>
  <c r="CK203"/>
  <c r="CE203"/>
  <c r="BY203"/>
  <c r="BS203"/>
  <c r="BM203"/>
  <c r="EA203"/>
  <c r="DO203"/>
  <c r="DC203"/>
  <c r="CH203"/>
  <c r="BV203"/>
  <c r="DU203"/>
  <c r="DI203"/>
  <c r="CW203"/>
  <c r="CN203"/>
  <c r="CB203"/>
  <c r="BP203"/>
  <c r="BG203"/>
  <c r="BA203"/>
  <c r="AX203"/>
  <c r="AR203"/>
  <c r="BJ203"/>
  <c r="BD203"/>
  <c r="AU203"/>
  <c r="ED201"/>
  <c r="DX201"/>
  <c r="DR201"/>
  <c r="DL201"/>
  <c r="DF201"/>
  <c r="CZ201"/>
  <c r="CT201"/>
  <c r="CQ201"/>
  <c r="CK201"/>
  <c r="CE201"/>
  <c r="BY201"/>
  <c r="BS201"/>
  <c r="BM201"/>
  <c r="DU201"/>
  <c r="DI201"/>
  <c r="CW201"/>
  <c r="CN201"/>
  <c r="CB201"/>
  <c r="BP201"/>
  <c r="EA201"/>
  <c r="DO201"/>
  <c r="DC201"/>
  <c r="CH201"/>
  <c r="BV201"/>
  <c r="BG201"/>
  <c r="BA201"/>
  <c r="AX201"/>
  <c r="AR201"/>
  <c r="BJ201"/>
  <c r="BD201"/>
  <c r="AU201"/>
  <c r="ED198"/>
  <c r="DX198"/>
  <c r="DR198"/>
  <c r="DL198"/>
  <c r="DF198"/>
  <c r="CZ198"/>
  <c r="CT198"/>
  <c r="CQ198"/>
  <c r="CK198"/>
  <c r="CE198"/>
  <c r="BY198"/>
  <c r="BS198"/>
  <c r="BM198"/>
  <c r="EA198"/>
  <c r="DO198"/>
  <c r="DC198"/>
  <c r="CH198"/>
  <c r="BV198"/>
  <c r="DU198"/>
  <c r="DI198"/>
  <c r="CW198"/>
  <c r="CN198"/>
  <c r="CB198"/>
  <c r="BP198"/>
  <c r="BG198"/>
  <c r="BA198"/>
  <c r="AX198"/>
  <c r="AR198"/>
  <c r="BJ198"/>
  <c r="BD198"/>
  <c r="AU198"/>
  <c r="ED196"/>
  <c r="DX196"/>
  <c r="DR196"/>
  <c r="DL196"/>
  <c r="DF196"/>
  <c r="CZ196"/>
  <c r="CT196"/>
  <c r="CQ196"/>
  <c r="CK196"/>
  <c r="CE196"/>
  <c r="BY196"/>
  <c r="BS196"/>
  <c r="BM196"/>
  <c r="DU196"/>
  <c r="DI196"/>
  <c r="CW196"/>
  <c r="CN196"/>
  <c r="CB196"/>
  <c r="BP196"/>
  <c r="EA196"/>
  <c r="DO196"/>
  <c r="DC196"/>
  <c r="CH196"/>
  <c r="BV196"/>
  <c r="BG196"/>
  <c r="BA196"/>
  <c r="AX196"/>
  <c r="AR196"/>
  <c r="BJ196"/>
  <c r="BD196"/>
  <c r="AU196"/>
  <c r="ED192"/>
  <c r="DX192"/>
  <c r="DR192"/>
  <c r="DL192"/>
  <c r="DF192"/>
  <c r="CZ192"/>
  <c r="CT192"/>
  <c r="CQ192"/>
  <c r="CK192"/>
  <c r="CE192"/>
  <c r="BY192"/>
  <c r="BS192"/>
  <c r="BM192"/>
  <c r="EA192"/>
  <c r="DU192"/>
  <c r="DO192"/>
  <c r="DI192"/>
  <c r="DC192"/>
  <c r="CW192"/>
  <c r="CN192"/>
  <c r="CH192"/>
  <c r="CB192"/>
  <c r="BV192"/>
  <c r="BP192"/>
  <c r="BG192"/>
  <c r="BA192"/>
  <c r="AU192"/>
  <c r="BJ192"/>
  <c r="BD192"/>
  <c r="AX192"/>
  <c r="AR192"/>
  <c r="EA189"/>
  <c r="DU189"/>
  <c r="DO189"/>
  <c r="DI189"/>
  <c r="DC189"/>
  <c r="CW189"/>
  <c r="CN189"/>
  <c r="CH189"/>
  <c r="CB189"/>
  <c r="BV189"/>
  <c r="BP189"/>
  <c r="ED189"/>
  <c r="DX189"/>
  <c r="DR189"/>
  <c r="DL189"/>
  <c r="DF189"/>
  <c r="CZ189"/>
  <c r="CT189"/>
  <c r="CQ189"/>
  <c r="CK189"/>
  <c r="CE189"/>
  <c r="BY189"/>
  <c r="BS189"/>
  <c r="BM189"/>
  <c r="BG189"/>
  <c r="BA189"/>
  <c r="AX189"/>
  <c r="AR189"/>
  <c r="BJ189"/>
  <c r="BD189"/>
  <c r="AU189"/>
  <c r="EA187"/>
  <c r="DU187"/>
  <c r="DO187"/>
  <c r="DI187"/>
  <c r="DC187"/>
  <c r="CW187"/>
  <c r="CN187"/>
  <c r="CH187"/>
  <c r="CB187"/>
  <c r="BV187"/>
  <c r="BP187"/>
  <c r="ED187"/>
  <c r="DX187"/>
  <c r="DR187"/>
  <c r="DL187"/>
  <c r="DF187"/>
  <c r="CZ187"/>
  <c r="CT187"/>
  <c r="CQ187"/>
  <c r="CK187"/>
  <c r="CE187"/>
  <c r="BY187"/>
  <c r="BS187"/>
  <c r="BM187"/>
  <c r="BG187"/>
  <c r="BA187"/>
  <c r="AX187"/>
  <c r="AR187"/>
  <c r="BJ187"/>
  <c r="BD187"/>
  <c r="AU187"/>
  <c r="ED185"/>
  <c r="DX185"/>
  <c r="DR185"/>
  <c r="DL185"/>
  <c r="DF185"/>
  <c r="CZ185"/>
  <c r="CT185"/>
  <c r="CQ185"/>
  <c r="CK185"/>
  <c r="CE185"/>
  <c r="BY185"/>
  <c r="BS185"/>
  <c r="BM185"/>
  <c r="EA185"/>
  <c r="DU185"/>
  <c r="DO185"/>
  <c r="DI185"/>
  <c r="DC185"/>
  <c r="CW185"/>
  <c r="CN185"/>
  <c r="CH185"/>
  <c r="CB185"/>
  <c r="BV185"/>
  <c r="BP185"/>
  <c r="BG185"/>
  <c r="BA185"/>
  <c r="AU185"/>
  <c r="BJ185"/>
  <c r="BD185"/>
  <c r="AX185"/>
  <c r="AR185"/>
  <c r="EA183"/>
  <c r="DU183"/>
  <c r="DO183"/>
  <c r="DI183"/>
  <c r="DC183"/>
  <c r="CW183"/>
  <c r="CN183"/>
  <c r="CH183"/>
  <c r="CB183"/>
  <c r="BV183"/>
  <c r="BP183"/>
  <c r="ED183"/>
  <c r="DX183"/>
  <c r="DR183"/>
  <c r="DL183"/>
  <c r="DF183"/>
  <c r="CZ183"/>
  <c r="CT183"/>
  <c r="CQ183"/>
  <c r="CK183"/>
  <c r="CE183"/>
  <c r="BY183"/>
  <c r="BS183"/>
  <c r="BM183"/>
  <c r="BG183"/>
  <c r="BA183"/>
  <c r="AX183"/>
  <c r="AR183"/>
  <c r="BJ183"/>
  <c r="BD183"/>
  <c r="AU183"/>
  <c r="EA181"/>
  <c r="DU181"/>
  <c r="DO181"/>
  <c r="DI181"/>
  <c r="DC181"/>
  <c r="CW181"/>
  <c r="CN181"/>
  <c r="CH181"/>
  <c r="CB181"/>
  <c r="BV181"/>
  <c r="BP181"/>
  <c r="ED181"/>
  <c r="DX181"/>
  <c r="DR181"/>
  <c r="DL181"/>
  <c r="DF181"/>
  <c r="CZ181"/>
  <c r="CT181"/>
  <c r="CQ181"/>
  <c r="CK181"/>
  <c r="CE181"/>
  <c r="BY181"/>
  <c r="BS181"/>
  <c r="BM181"/>
  <c r="BG181"/>
  <c r="BA181"/>
  <c r="AX181"/>
  <c r="AR181"/>
  <c r="BJ181"/>
  <c r="BD181"/>
  <c r="AU181"/>
  <c r="ED179"/>
  <c r="DX179"/>
  <c r="DR179"/>
  <c r="DL179"/>
  <c r="DF179"/>
  <c r="CZ179"/>
  <c r="CT179"/>
  <c r="CQ179"/>
  <c r="CK179"/>
  <c r="CE179"/>
  <c r="BY179"/>
  <c r="BS179"/>
  <c r="BM179"/>
  <c r="EA179"/>
  <c r="DU179"/>
  <c r="DO179"/>
  <c r="DI179"/>
  <c r="DC179"/>
  <c r="CW179"/>
  <c r="CN179"/>
  <c r="CH179"/>
  <c r="CB179"/>
  <c r="BV179"/>
  <c r="BP179"/>
  <c r="BG179"/>
  <c r="BA179"/>
  <c r="AU179"/>
  <c r="BJ179"/>
  <c r="BD179"/>
  <c r="AX179"/>
  <c r="AR179"/>
  <c r="EA175"/>
  <c r="DU175"/>
  <c r="DO175"/>
  <c r="DI175"/>
  <c r="DC175"/>
  <c r="CW175"/>
  <c r="CN175"/>
  <c r="CH175"/>
  <c r="CB175"/>
  <c r="BV175"/>
  <c r="BP175"/>
  <c r="ED175"/>
  <c r="DX175"/>
  <c r="DR175"/>
  <c r="DL175"/>
  <c r="DF175"/>
  <c r="CZ175"/>
  <c r="CT175"/>
  <c r="CQ175"/>
  <c r="CK175"/>
  <c r="CE175"/>
  <c r="BY175"/>
  <c r="BS175"/>
  <c r="BM175"/>
  <c r="BG175"/>
  <c r="BA175"/>
  <c r="AX175"/>
  <c r="AR175"/>
  <c r="BJ175"/>
  <c r="BD175"/>
  <c r="AU175"/>
  <c r="ED171"/>
  <c r="DX171"/>
  <c r="DR171"/>
  <c r="DL171"/>
  <c r="DF171"/>
  <c r="CZ171"/>
  <c r="CT171"/>
  <c r="CQ171"/>
  <c r="CK171"/>
  <c r="CE171"/>
  <c r="BY171"/>
  <c r="BS171"/>
  <c r="BM171"/>
  <c r="EA171"/>
  <c r="DU171"/>
  <c r="DO171"/>
  <c r="DI171"/>
  <c r="DC171"/>
  <c r="CW171"/>
  <c r="CN171"/>
  <c r="CH171"/>
  <c r="CB171"/>
  <c r="BV171"/>
  <c r="BP171"/>
  <c r="BG171"/>
  <c r="BA171"/>
  <c r="AU171"/>
  <c r="BJ171"/>
  <c r="BD171"/>
  <c r="AX171"/>
  <c r="AR171"/>
  <c r="EA167"/>
  <c r="DU167"/>
  <c r="DO167"/>
  <c r="DI167"/>
  <c r="DC167"/>
  <c r="CW167"/>
  <c r="CN167"/>
  <c r="CH167"/>
  <c r="CB167"/>
  <c r="BV167"/>
  <c r="BP167"/>
  <c r="ED167"/>
  <c r="DX167"/>
  <c r="DR167"/>
  <c r="DL167"/>
  <c r="DF167"/>
  <c r="CZ167"/>
  <c r="CT167"/>
  <c r="CQ167"/>
  <c r="CK167"/>
  <c r="CE167"/>
  <c r="BY167"/>
  <c r="BS167"/>
  <c r="BM167"/>
  <c r="BG167"/>
  <c r="BA167"/>
  <c r="AX167"/>
  <c r="AR167"/>
  <c r="BJ167"/>
  <c r="BD167"/>
  <c r="AU167"/>
  <c r="ED158"/>
  <c r="DX158"/>
  <c r="DR158"/>
  <c r="DL158"/>
  <c r="DF158"/>
  <c r="CZ158"/>
  <c r="CT158"/>
  <c r="CQ158"/>
  <c r="CK158"/>
  <c r="CE158"/>
  <c r="BY158"/>
  <c r="BS158"/>
  <c r="BM158"/>
  <c r="EA158"/>
  <c r="DU158"/>
  <c r="DO158"/>
  <c r="DI158"/>
  <c r="DC158"/>
  <c r="CW158"/>
  <c r="CN158"/>
  <c r="CH158"/>
  <c r="CB158"/>
  <c r="BV158"/>
  <c r="BP158"/>
  <c r="BG158"/>
  <c r="BA158"/>
  <c r="AU158"/>
  <c r="BJ158"/>
  <c r="BD158"/>
  <c r="AX158"/>
  <c r="AR158"/>
  <c r="ED156"/>
  <c r="DX156"/>
  <c r="DR156"/>
  <c r="DL156"/>
  <c r="DF156"/>
  <c r="CZ156"/>
  <c r="CT156"/>
  <c r="CQ156"/>
  <c r="CK156"/>
  <c r="CE156"/>
  <c r="BY156"/>
  <c r="BS156"/>
  <c r="BM156"/>
  <c r="EA156"/>
  <c r="DU156"/>
  <c r="DO156"/>
  <c r="DI156"/>
  <c r="DC156"/>
  <c r="CW156"/>
  <c r="CN156"/>
  <c r="CH156"/>
  <c r="CB156"/>
  <c r="BV156"/>
  <c r="BP156"/>
  <c r="BG156"/>
  <c r="BA156"/>
  <c r="AU156"/>
  <c r="BJ156"/>
  <c r="BD156"/>
  <c r="AX156"/>
  <c r="AR156"/>
  <c r="EA154"/>
  <c r="DU154"/>
  <c r="DO154"/>
  <c r="DI154"/>
  <c r="DC154"/>
  <c r="CW154"/>
  <c r="CN154"/>
  <c r="CH154"/>
  <c r="CB154"/>
  <c r="BV154"/>
  <c r="BP154"/>
  <c r="DX154"/>
  <c r="DL154"/>
  <c r="CZ154"/>
  <c r="CQ154"/>
  <c r="CE154"/>
  <c r="BS154"/>
  <c r="ED154"/>
  <c r="DR154"/>
  <c r="DF154"/>
  <c r="CT154"/>
  <c r="CK154"/>
  <c r="BY154"/>
  <c r="BM154"/>
  <c r="BG154"/>
  <c r="BA154"/>
  <c r="AU154"/>
  <c r="BJ154"/>
  <c r="BD154"/>
  <c r="AX154"/>
  <c r="AR154"/>
  <c r="EA152"/>
  <c r="DU152"/>
  <c r="DO152"/>
  <c r="DI152"/>
  <c r="DC152"/>
  <c r="CW152"/>
  <c r="CN152"/>
  <c r="CH152"/>
  <c r="CB152"/>
  <c r="BV152"/>
  <c r="BP152"/>
  <c r="ED152"/>
  <c r="DR152"/>
  <c r="DF152"/>
  <c r="CT152"/>
  <c r="CK152"/>
  <c r="BY152"/>
  <c r="BM152"/>
  <c r="DX152"/>
  <c r="DL152"/>
  <c r="CZ152"/>
  <c r="CQ152"/>
  <c r="CE152"/>
  <c r="BS152"/>
  <c r="BG152"/>
  <c r="BA152"/>
  <c r="AU152"/>
  <c r="BJ152"/>
  <c r="BD152"/>
  <c r="AX152"/>
  <c r="AR152"/>
  <c r="EA150"/>
  <c r="DU150"/>
  <c r="DO150"/>
  <c r="DI150"/>
  <c r="DC150"/>
  <c r="CW150"/>
  <c r="CN150"/>
  <c r="CH150"/>
  <c r="CB150"/>
  <c r="BV150"/>
  <c r="BP150"/>
  <c r="DX150"/>
  <c r="DL150"/>
  <c r="CZ150"/>
  <c r="CQ150"/>
  <c r="CE150"/>
  <c r="BS150"/>
  <c r="ED150"/>
  <c r="DR150"/>
  <c r="DF150"/>
  <c r="CT150"/>
  <c r="CK150"/>
  <c r="BY150"/>
  <c r="BM150"/>
  <c r="BG150"/>
  <c r="BA150"/>
  <c r="AU150"/>
  <c r="BJ150"/>
  <c r="BD150"/>
  <c r="AX150"/>
  <c r="AR150"/>
  <c r="EA148"/>
  <c r="DU148"/>
  <c r="DO148"/>
  <c r="DI148"/>
  <c r="DC148"/>
  <c r="CW148"/>
  <c r="CN148"/>
  <c r="CH148"/>
  <c r="CB148"/>
  <c r="BV148"/>
  <c r="BP148"/>
  <c r="ED148"/>
  <c r="DR148"/>
  <c r="DF148"/>
  <c r="CT148"/>
  <c r="CK148"/>
  <c r="BY148"/>
  <c r="BM148"/>
  <c r="DX148"/>
  <c r="DL148"/>
  <c r="CZ148"/>
  <c r="CQ148"/>
  <c r="CE148"/>
  <c r="BS148"/>
  <c r="BG148"/>
  <c r="BA148"/>
  <c r="AU148"/>
  <c r="BJ148"/>
  <c r="BD148"/>
  <c r="AX148"/>
  <c r="AR148"/>
  <c r="ED144"/>
  <c r="DX144"/>
  <c r="DR144"/>
  <c r="DL144"/>
  <c r="DF144"/>
  <c r="CZ144"/>
  <c r="CT144"/>
  <c r="CQ144"/>
  <c r="CK144"/>
  <c r="CE144"/>
  <c r="BY144"/>
  <c r="BS144"/>
  <c r="BM144"/>
  <c r="EA144"/>
  <c r="DO144"/>
  <c r="DC144"/>
  <c r="CH144"/>
  <c r="BV144"/>
  <c r="DU144"/>
  <c r="DI144"/>
  <c r="CW144"/>
  <c r="CN144"/>
  <c r="CB144"/>
  <c r="BP144"/>
  <c r="BG144"/>
  <c r="BA144"/>
  <c r="AX144"/>
  <c r="AR144"/>
  <c r="BJ144"/>
  <c r="BD144"/>
  <c r="AU144"/>
  <c r="EA140"/>
  <c r="DU140"/>
  <c r="DO140"/>
  <c r="DI140"/>
  <c r="DC140"/>
  <c r="CW140"/>
  <c r="CN140"/>
  <c r="CH140"/>
  <c r="CB140"/>
  <c r="BV140"/>
  <c r="BP140"/>
  <c r="ED140"/>
  <c r="DX140"/>
  <c r="DR140"/>
  <c r="DL140"/>
  <c r="DF140"/>
  <c r="CZ140"/>
  <c r="CT140"/>
  <c r="CQ140"/>
  <c r="CK140"/>
  <c r="CE140"/>
  <c r="BY140"/>
  <c r="BS140"/>
  <c r="BM140"/>
  <c r="BG140"/>
  <c r="BA140"/>
  <c r="AU140"/>
  <c r="BJ140"/>
  <c r="BD140"/>
  <c r="AX140"/>
  <c r="AR140"/>
  <c r="ED136"/>
  <c r="DX136"/>
  <c r="DR136"/>
  <c r="DL136"/>
  <c r="DF136"/>
  <c r="CZ136"/>
  <c r="CT136"/>
  <c r="CQ136"/>
  <c r="CK136"/>
  <c r="CE136"/>
  <c r="BY136"/>
  <c r="BS136"/>
  <c r="BM136"/>
  <c r="EA136"/>
  <c r="DU136"/>
  <c r="DO136"/>
  <c r="DI136"/>
  <c r="DC136"/>
  <c r="CW136"/>
  <c r="CN136"/>
  <c r="CH136"/>
  <c r="CB136"/>
  <c r="BV136"/>
  <c r="BP136"/>
  <c r="BG136"/>
  <c r="BA136"/>
  <c r="AX136"/>
  <c r="AR136"/>
  <c r="BJ136"/>
  <c r="BD136"/>
  <c r="AU136"/>
  <c r="ED134"/>
  <c r="DX134"/>
  <c r="DR134"/>
  <c r="DL134"/>
  <c r="DF134"/>
  <c r="CZ134"/>
  <c r="CT134"/>
  <c r="CQ134"/>
  <c r="CK134"/>
  <c r="CE134"/>
  <c r="BY134"/>
  <c r="BS134"/>
  <c r="BM134"/>
  <c r="EA134"/>
  <c r="DU134"/>
  <c r="DO134"/>
  <c r="DI134"/>
  <c r="DC134"/>
  <c r="CW134"/>
  <c r="CN134"/>
  <c r="CH134"/>
  <c r="CB134"/>
  <c r="BV134"/>
  <c r="BP134"/>
  <c r="BG134"/>
  <c r="BA134"/>
  <c r="AX134"/>
  <c r="AR134"/>
  <c r="BJ134"/>
  <c r="BD134"/>
  <c r="AU134"/>
  <c r="ED132"/>
  <c r="DX132"/>
  <c r="DR132"/>
  <c r="DL132"/>
  <c r="DF132"/>
  <c r="CZ132"/>
  <c r="CT132"/>
  <c r="CQ132"/>
  <c r="CK132"/>
  <c r="CE132"/>
  <c r="BY132"/>
  <c r="BS132"/>
  <c r="BM132"/>
  <c r="EA132"/>
  <c r="DU132"/>
  <c r="DO132"/>
  <c r="DI132"/>
  <c r="DC132"/>
  <c r="CW132"/>
  <c r="CN132"/>
  <c r="CH132"/>
  <c r="CB132"/>
  <c r="BV132"/>
  <c r="BP132"/>
  <c r="BG132"/>
  <c r="BA132"/>
  <c r="AX132"/>
  <c r="AR132"/>
  <c r="BJ132"/>
  <c r="BD132"/>
  <c r="AU132"/>
  <c r="ED130"/>
  <c r="DX130"/>
  <c r="DR130"/>
  <c r="DL130"/>
  <c r="DF130"/>
  <c r="CZ130"/>
  <c r="CT130"/>
  <c r="CQ130"/>
  <c r="CK130"/>
  <c r="CE130"/>
  <c r="BY130"/>
  <c r="BS130"/>
  <c r="BM130"/>
  <c r="EA130"/>
  <c r="DU130"/>
  <c r="DO130"/>
  <c r="DI130"/>
  <c r="DC130"/>
  <c r="CW130"/>
  <c r="CN130"/>
  <c r="CH130"/>
  <c r="CB130"/>
  <c r="BV130"/>
  <c r="BP130"/>
  <c r="BG130"/>
  <c r="BA130"/>
  <c r="AX130"/>
  <c r="AR130"/>
  <c r="BJ130"/>
  <c r="BD130"/>
  <c r="AU130"/>
  <c r="ED128"/>
  <c r="DX128"/>
  <c r="DR128"/>
  <c r="DL128"/>
  <c r="DF128"/>
  <c r="CZ128"/>
  <c r="CT128"/>
  <c r="CQ128"/>
  <c r="CK128"/>
  <c r="CE128"/>
  <c r="BY128"/>
  <c r="BS128"/>
  <c r="BM128"/>
  <c r="EA128"/>
  <c r="DU128"/>
  <c r="DO128"/>
  <c r="DI128"/>
  <c r="DC128"/>
  <c r="CW128"/>
  <c r="CN128"/>
  <c r="CH128"/>
  <c r="CB128"/>
  <c r="BV128"/>
  <c r="BP128"/>
  <c r="BG128"/>
  <c r="BA128"/>
  <c r="AX128"/>
  <c r="AR128"/>
  <c r="BJ128"/>
  <c r="BD128"/>
  <c r="AU128"/>
  <c r="ED126"/>
  <c r="DX126"/>
  <c r="DR126"/>
  <c r="DL126"/>
  <c r="DF126"/>
  <c r="CZ126"/>
  <c r="CT126"/>
  <c r="CQ126"/>
  <c r="CK126"/>
  <c r="CE126"/>
  <c r="BY126"/>
  <c r="BS126"/>
  <c r="BM126"/>
  <c r="EA126"/>
  <c r="DU126"/>
  <c r="DO126"/>
  <c r="DI126"/>
  <c r="DC126"/>
  <c r="CW126"/>
  <c r="CN126"/>
  <c r="CH126"/>
  <c r="CB126"/>
  <c r="BV126"/>
  <c r="BP126"/>
  <c r="BG126"/>
  <c r="BA126"/>
  <c r="AX126"/>
  <c r="AR126"/>
  <c r="BJ126"/>
  <c r="BD126"/>
  <c r="AU126"/>
  <c r="EA124"/>
  <c r="DU124"/>
  <c r="DO124"/>
  <c r="DI124"/>
  <c r="DC124"/>
  <c r="CW124"/>
  <c r="CN124"/>
  <c r="CH124"/>
  <c r="CB124"/>
  <c r="BV124"/>
  <c r="BP124"/>
  <c r="ED124"/>
  <c r="DX124"/>
  <c r="DR124"/>
  <c r="DL124"/>
  <c r="DF124"/>
  <c r="CZ124"/>
  <c r="CT124"/>
  <c r="CQ124"/>
  <c r="CK124"/>
  <c r="CE124"/>
  <c r="BY124"/>
  <c r="BS124"/>
  <c r="BM124"/>
  <c r="BG124"/>
  <c r="BA124"/>
  <c r="AU124"/>
  <c r="BJ124"/>
  <c r="BD124"/>
  <c r="AX124"/>
  <c r="AR124"/>
  <c r="EA122"/>
  <c r="DU122"/>
  <c r="DO122"/>
  <c r="DI122"/>
  <c r="DC122"/>
  <c r="CW122"/>
  <c r="CN122"/>
  <c r="CH122"/>
  <c r="CB122"/>
  <c r="BV122"/>
  <c r="BP122"/>
  <c r="ED122"/>
  <c r="DX122"/>
  <c r="DR122"/>
  <c r="DL122"/>
  <c r="DF122"/>
  <c r="CZ122"/>
  <c r="CT122"/>
  <c r="CQ122"/>
  <c r="CK122"/>
  <c r="CE122"/>
  <c r="BY122"/>
  <c r="BS122"/>
  <c r="BM122"/>
  <c r="BG122"/>
  <c r="BA122"/>
  <c r="AU122"/>
  <c r="BJ122"/>
  <c r="BD122"/>
  <c r="AX122"/>
  <c r="AR122"/>
  <c r="ED116"/>
  <c r="DX116"/>
  <c r="DR116"/>
  <c r="DL116"/>
  <c r="DF116"/>
  <c r="CZ116"/>
  <c r="CT116"/>
  <c r="CQ116"/>
  <c r="CK116"/>
  <c r="CE116"/>
  <c r="BY116"/>
  <c r="BS116"/>
  <c r="BM116"/>
  <c r="EA116"/>
  <c r="DU116"/>
  <c r="DO116"/>
  <c r="DI116"/>
  <c r="DC116"/>
  <c r="CW116"/>
  <c r="CN116"/>
  <c r="CH116"/>
  <c r="CB116"/>
  <c r="BV116"/>
  <c r="BP116"/>
  <c r="BG116"/>
  <c r="BA116"/>
  <c r="AX116"/>
  <c r="AR116"/>
  <c r="BJ116"/>
  <c r="BD116"/>
  <c r="AU116"/>
  <c r="ED114"/>
  <c r="DX114"/>
  <c r="DR114"/>
  <c r="DL114"/>
  <c r="DF114"/>
  <c r="CZ114"/>
  <c r="CT114"/>
  <c r="CQ114"/>
  <c r="CK114"/>
  <c r="CE114"/>
  <c r="BY114"/>
  <c r="BS114"/>
  <c r="BM114"/>
  <c r="EA114"/>
  <c r="DU114"/>
  <c r="DO114"/>
  <c r="DI114"/>
  <c r="DC114"/>
  <c r="CW114"/>
  <c r="CN114"/>
  <c r="CH114"/>
  <c r="CB114"/>
  <c r="BV114"/>
  <c r="BP114"/>
  <c r="BG114"/>
  <c r="BA114"/>
  <c r="AX114"/>
  <c r="AR114"/>
  <c r="BJ114"/>
  <c r="BD114"/>
  <c r="AU114"/>
  <c r="ED110"/>
  <c r="DX110"/>
  <c r="DR110"/>
  <c r="DL110"/>
  <c r="DF110"/>
  <c r="CZ110"/>
  <c r="CT110"/>
  <c r="CQ110"/>
  <c r="CK110"/>
  <c r="CE110"/>
  <c r="BY110"/>
  <c r="BS110"/>
  <c r="BM110"/>
  <c r="EA110"/>
  <c r="DU110"/>
  <c r="DO110"/>
  <c r="DI110"/>
  <c r="DC110"/>
  <c r="CW110"/>
  <c r="CN110"/>
  <c r="CH110"/>
  <c r="CB110"/>
  <c r="BV110"/>
  <c r="BP110"/>
  <c r="BG110"/>
  <c r="BA110"/>
  <c r="AX110"/>
  <c r="AR110"/>
  <c r="BJ110"/>
  <c r="BD110"/>
  <c r="AU110"/>
  <c r="ED108"/>
  <c r="DX108"/>
  <c r="DR108"/>
  <c r="DL108"/>
  <c r="DF108"/>
  <c r="CZ108"/>
  <c r="CT108"/>
  <c r="CQ108"/>
  <c r="CK108"/>
  <c r="CE108"/>
  <c r="BY108"/>
  <c r="BS108"/>
  <c r="BM108"/>
  <c r="EA108"/>
  <c r="DU108"/>
  <c r="DO108"/>
  <c r="DI108"/>
  <c r="DC108"/>
  <c r="CW108"/>
  <c r="CN108"/>
  <c r="CH108"/>
  <c r="CB108"/>
  <c r="BV108"/>
  <c r="BP108"/>
  <c r="BG108"/>
  <c r="BA108"/>
  <c r="AX108"/>
  <c r="AR108"/>
  <c r="BJ108"/>
  <c r="BD108"/>
  <c r="AU108"/>
  <c r="EA104"/>
  <c r="DU104"/>
  <c r="DO104"/>
  <c r="DI104"/>
  <c r="DC104"/>
  <c r="CW104"/>
  <c r="CN104"/>
  <c r="CH104"/>
  <c r="CB104"/>
  <c r="BV104"/>
  <c r="BP104"/>
  <c r="ED104"/>
  <c r="DX104"/>
  <c r="DR104"/>
  <c r="DL104"/>
  <c r="DF104"/>
  <c r="CZ104"/>
  <c r="CT104"/>
  <c r="CQ104"/>
  <c r="CK104"/>
  <c r="CE104"/>
  <c r="BY104"/>
  <c r="BS104"/>
  <c r="BM104"/>
  <c r="BG104"/>
  <c r="BA104"/>
  <c r="AU104"/>
  <c r="BJ104"/>
  <c r="BD104"/>
  <c r="AX104"/>
  <c r="AR104"/>
  <c r="EA102"/>
  <c r="DU102"/>
  <c r="DO102"/>
  <c r="DI102"/>
  <c r="DC102"/>
  <c r="CW102"/>
  <c r="CN102"/>
  <c r="CH102"/>
  <c r="CB102"/>
  <c r="BV102"/>
  <c r="BP102"/>
  <c r="ED102"/>
  <c r="DX102"/>
  <c r="DR102"/>
  <c r="DL102"/>
  <c r="DF102"/>
  <c r="CZ102"/>
  <c r="CT102"/>
  <c r="CQ102"/>
  <c r="CK102"/>
  <c r="CE102"/>
  <c r="BY102"/>
  <c r="BS102"/>
  <c r="BM102"/>
  <c r="BG102"/>
  <c r="BA102"/>
  <c r="AU102"/>
  <c r="BJ102"/>
  <c r="BD102"/>
  <c r="AX102"/>
  <c r="AR102"/>
  <c r="EA100"/>
  <c r="DU100"/>
  <c r="DO100"/>
  <c r="DI100"/>
  <c r="DC100"/>
  <c r="CW100"/>
  <c r="CN100"/>
  <c r="CH100"/>
  <c r="CB100"/>
  <c r="BV100"/>
  <c r="BP100"/>
  <c r="ED100"/>
  <c r="DX100"/>
  <c r="DR100"/>
  <c r="DL100"/>
  <c r="DF100"/>
  <c r="CZ100"/>
  <c r="CT100"/>
  <c r="CQ100"/>
  <c r="CK100"/>
  <c r="CE100"/>
  <c r="BY100"/>
  <c r="BS100"/>
  <c r="BM100"/>
  <c r="BG100"/>
  <c r="BA100"/>
  <c r="AU100"/>
  <c r="BJ100"/>
  <c r="BD100"/>
  <c r="AX100"/>
  <c r="AR100"/>
  <c r="EA94"/>
  <c r="DU94"/>
  <c r="DO94"/>
  <c r="DI94"/>
  <c r="DC94"/>
  <c r="CW94"/>
  <c r="CN94"/>
  <c r="CH94"/>
  <c r="CB94"/>
  <c r="BV94"/>
  <c r="BP94"/>
  <c r="ED94"/>
  <c r="DR94"/>
  <c r="DF94"/>
  <c r="CT94"/>
  <c r="CK94"/>
  <c r="BY94"/>
  <c r="BM94"/>
  <c r="DX94"/>
  <c r="DL94"/>
  <c r="CZ94"/>
  <c r="CQ94"/>
  <c r="CE94"/>
  <c r="BS94"/>
  <c r="BG94"/>
  <c r="BA94"/>
  <c r="AX94"/>
  <c r="AR94"/>
  <c r="BJ94"/>
  <c r="BD94"/>
  <c r="AU94"/>
  <c r="ED92"/>
  <c r="DX92"/>
  <c r="DR92"/>
  <c r="DL92"/>
  <c r="DF92"/>
  <c r="CZ92"/>
  <c r="CT92"/>
  <c r="CQ92"/>
  <c r="CK92"/>
  <c r="CE92"/>
  <c r="BY92"/>
  <c r="BS92"/>
  <c r="BM92"/>
  <c r="DU92"/>
  <c r="DI92"/>
  <c r="CW92"/>
  <c r="CN92"/>
  <c r="CB92"/>
  <c r="BP92"/>
  <c r="EA92"/>
  <c r="DO92"/>
  <c r="DC92"/>
  <c r="CH92"/>
  <c r="BV92"/>
  <c r="BG92"/>
  <c r="BA92"/>
  <c r="AU92"/>
  <c r="BJ92"/>
  <c r="BD92"/>
  <c r="AX92"/>
  <c r="AR92"/>
  <c r="ED90"/>
  <c r="DX90"/>
  <c r="DR90"/>
  <c r="DL90"/>
  <c r="DF90"/>
  <c r="CZ90"/>
  <c r="CT90"/>
  <c r="CQ90"/>
  <c r="CK90"/>
  <c r="CE90"/>
  <c r="BY90"/>
  <c r="BS90"/>
  <c r="BM90"/>
  <c r="EA90"/>
  <c r="DO90"/>
  <c r="DC90"/>
  <c r="CH90"/>
  <c r="BV90"/>
  <c r="DU90"/>
  <c r="DI90"/>
  <c r="CW90"/>
  <c r="CN90"/>
  <c r="CB90"/>
  <c r="BP90"/>
  <c r="BG90"/>
  <c r="BA90"/>
  <c r="AU90"/>
  <c r="BJ90"/>
  <c r="BD90"/>
  <c r="AX90"/>
  <c r="AR90"/>
  <c r="EA88"/>
  <c r="DU88"/>
  <c r="DO88"/>
  <c r="DI88"/>
  <c r="DC88"/>
  <c r="CW88"/>
  <c r="CN88"/>
  <c r="CH88"/>
  <c r="CB88"/>
  <c r="BV88"/>
  <c r="BP88"/>
  <c r="DX88"/>
  <c r="DL88"/>
  <c r="CZ88"/>
  <c r="CQ88"/>
  <c r="CE88"/>
  <c r="BS88"/>
  <c r="ED88"/>
  <c r="DR88"/>
  <c r="DF88"/>
  <c r="CT88"/>
  <c r="CK88"/>
  <c r="BY88"/>
  <c r="BM88"/>
  <c r="BG88"/>
  <c r="BA88"/>
  <c r="AX88"/>
  <c r="AR88"/>
  <c r="BJ88"/>
  <c r="BD88"/>
  <c r="AU88"/>
  <c r="EA86"/>
  <c r="DU86"/>
  <c r="DO86"/>
  <c r="DI86"/>
  <c r="DC86"/>
  <c r="CW86"/>
  <c r="CN86"/>
  <c r="CH86"/>
  <c r="CB86"/>
  <c r="BV86"/>
  <c r="BP86"/>
  <c r="ED86"/>
  <c r="DR86"/>
  <c r="DF86"/>
  <c r="CT86"/>
  <c r="CK86"/>
  <c r="BY86"/>
  <c r="BM86"/>
  <c r="DX86"/>
  <c r="DL86"/>
  <c r="CZ86"/>
  <c r="CQ86"/>
  <c r="CE86"/>
  <c r="BS86"/>
  <c r="BG86"/>
  <c r="BA86"/>
  <c r="AX86"/>
  <c r="AR86"/>
  <c r="BJ86"/>
  <c r="BD86"/>
  <c r="AU86"/>
  <c r="EA84"/>
  <c r="DU84"/>
  <c r="DO84"/>
  <c r="DI84"/>
  <c r="DC84"/>
  <c r="CW84"/>
  <c r="CN84"/>
  <c r="CH84"/>
  <c r="CB84"/>
  <c r="BV84"/>
  <c r="BP84"/>
  <c r="DX84"/>
  <c r="DL84"/>
  <c r="CZ84"/>
  <c r="CQ84"/>
  <c r="CE84"/>
  <c r="BS84"/>
  <c r="ED84"/>
  <c r="DR84"/>
  <c r="DF84"/>
  <c r="CT84"/>
  <c r="CK84"/>
  <c r="BY84"/>
  <c r="BM84"/>
  <c r="BG84"/>
  <c r="BA84"/>
  <c r="AX84"/>
  <c r="AR84"/>
  <c r="BJ84"/>
  <c r="BD84"/>
  <c r="AU84"/>
  <c r="EA80"/>
  <c r="DU80"/>
  <c r="DO80"/>
  <c r="DI80"/>
  <c r="DC80"/>
  <c r="CW80"/>
  <c r="CN80"/>
  <c r="CH80"/>
  <c r="CB80"/>
  <c r="BV80"/>
  <c r="ED80"/>
  <c r="DR80"/>
  <c r="DF80"/>
  <c r="CT80"/>
  <c r="CK80"/>
  <c r="BY80"/>
  <c r="BP80"/>
  <c r="DX80"/>
  <c r="DL80"/>
  <c r="CZ80"/>
  <c r="CQ80"/>
  <c r="CE80"/>
  <c r="BS80"/>
  <c r="BM80"/>
  <c r="BG80"/>
  <c r="BA80"/>
  <c r="AX80"/>
  <c r="AR80"/>
  <c r="BJ80"/>
  <c r="BD80"/>
  <c r="AU80"/>
  <c r="ED78"/>
  <c r="DX78"/>
  <c r="DR78"/>
  <c r="DL78"/>
  <c r="DF78"/>
  <c r="CZ78"/>
  <c r="CT78"/>
  <c r="CQ78"/>
  <c r="CK78"/>
  <c r="CE78"/>
  <c r="BY78"/>
  <c r="BS78"/>
  <c r="BM78"/>
  <c r="EA78"/>
  <c r="DU78"/>
  <c r="DO78"/>
  <c r="DI78"/>
  <c r="DC78"/>
  <c r="CW78"/>
  <c r="CN78"/>
  <c r="CH78"/>
  <c r="CB78"/>
  <c r="BV78"/>
  <c r="BP78"/>
  <c r="BG78"/>
  <c r="BA78"/>
  <c r="AU78"/>
  <c r="BJ78"/>
  <c r="BD78"/>
  <c r="AX78"/>
  <c r="AR78"/>
  <c r="ED76"/>
  <c r="DX76"/>
  <c r="DR76"/>
  <c r="DL76"/>
  <c r="DF76"/>
  <c r="CZ76"/>
  <c r="CT76"/>
  <c r="CQ76"/>
  <c r="CK76"/>
  <c r="CE76"/>
  <c r="BY76"/>
  <c r="BS76"/>
  <c r="BM76"/>
  <c r="EA76"/>
  <c r="DU76"/>
  <c r="DO76"/>
  <c r="DI76"/>
  <c r="DC76"/>
  <c r="CW76"/>
  <c r="CN76"/>
  <c r="CH76"/>
  <c r="CB76"/>
  <c r="BV76"/>
  <c r="BP76"/>
  <c r="BG76"/>
  <c r="BA76"/>
  <c r="AU76"/>
  <c r="BJ76"/>
  <c r="BD76"/>
  <c r="AX76"/>
  <c r="AR76"/>
  <c r="EA74"/>
  <c r="DU74"/>
  <c r="DO74"/>
  <c r="DI74"/>
  <c r="DC74"/>
  <c r="CW74"/>
  <c r="CN74"/>
  <c r="CH74"/>
  <c r="CB74"/>
  <c r="BV74"/>
  <c r="BP74"/>
  <c r="ED74"/>
  <c r="DX74"/>
  <c r="DR74"/>
  <c r="DL74"/>
  <c r="DF74"/>
  <c r="CZ74"/>
  <c r="CT74"/>
  <c r="CQ74"/>
  <c r="CK74"/>
  <c r="CE74"/>
  <c r="BY74"/>
  <c r="BS74"/>
  <c r="BM74"/>
  <c r="BG74"/>
  <c r="BA74"/>
  <c r="AR74"/>
  <c r="BJ74"/>
  <c r="BD74"/>
  <c r="AU74"/>
  <c r="AX74"/>
  <c r="ED72"/>
  <c r="EA72"/>
  <c r="DX72"/>
  <c r="DU72"/>
  <c r="DR72"/>
  <c r="DO72"/>
  <c r="DL72"/>
  <c r="DI72"/>
  <c r="DF72"/>
  <c r="DC72"/>
  <c r="CZ72"/>
  <c r="CW72"/>
  <c r="CT72"/>
  <c r="CQ72"/>
  <c r="CN72"/>
  <c r="CK72"/>
  <c r="CH72"/>
  <c r="CE72"/>
  <c r="CB72"/>
  <c r="BY72"/>
  <c r="BV72"/>
  <c r="BS72"/>
  <c r="BP72"/>
  <c r="BM72"/>
  <c r="BJ72"/>
  <c r="BG72"/>
  <c r="BD72"/>
  <c r="BA72"/>
  <c r="AX72"/>
  <c r="AR72"/>
  <c r="AU72"/>
  <c r="ED70"/>
  <c r="EA70"/>
  <c r="DX70"/>
  <c r="DU70"/>
  <c r="DR70"/>
  <c r="DO70"/>
  <c r="DL70"/>
  <c r="DI70"/>
  <c r="DF70"/>
  <c r="DC70"/>
  <c r="CZ70"/>
  <c r="CW70"/>
  <c r="CT70"/>
  <c r="CQ70"/>
  <c r="CN70"/>
  <c r="CK70"/>
  <c r="CH70"/>
  <c r="CE70"/>
  <c r="CB70"/>
  <c r="BY70"/>
  <c r="BV70"/>
  <c r="BS70"/>
  <c r="BP70"/>
  <c r="BM70"/>
  <c r="BJ70"/>
  <c r="BG70"/>
  <c r="BD70"/>
  <c r="BA70"/>
  <c r="AR70"/>
  <c r="AX70"/>
  <c r="AU70"/>
  <c r="ED68"/>
  <c r="EA68"/>
  <c r="DX68"/>
  <c r="DU68"/>
  <c r="DR68"/>
  <c r="DO68"/>
  <c r="DL68"/>
  <c r="DI68"/>
  <c r="DF68"/>
  <c r="DC68"/>
  <c r="CZ68"/>
  <c r="CW68"/>
  <c r="CT68"/>
  <c r="CQ68"/>
  <c r="CN68"/>
  <c r="CK68"/>
  <c r="CH68"/>
  <c r="CE68"/>
  <c r="CB68"/>
  <c r="BY68"/>
  <c r="BV68"/>
  <c r="BS68"/>
  <c r="BP68"/>
  <c r="BM68"/>
  <c r="BJ68"/>
  <c r="BG68"/>
  <c r="BD68"/>
  <c r="BA68"/>
  <c r="AU68"/>
  <c r="AX68"/>
  <c r="AR68"/>
  <c r="ED66"/>
  <c r="EA66"/>
  <c r="DX66"/>
  <c r="DU66"/>
  <c r="DR66"/>
  <c r="DO66"/>
  <c r="DL66"/>
  <c r="DI66"/>
  <c r="DF66"/>
  <c r="DC66"/>
  <c r="CZ66"/>
  <c r="CW66"/>
  <c r="CT66"/>
  <c r="CQ66"/>
  <c r="CN66"/>
  <c r="CK66"/>
  <c r="CH66"/>
  <c r="CE66"/>
  <c r="CB66"/>
  <c r="BY66"/>
  <c r="BV66"/>
  <c r="BS66"/>
  <c r="BP66"/>
  <c r="BM66"/>
  <c r="BJ66"/>
  <c r="BG66"/>
  <c r="BD66"/>
  <c r="BA66"/>
  <c r="AU66"/>
  <c r="AX66"/>
  <c r="AR66"/>
  <c r="ED62"/>
  <c r="EA62"/>
  <c r="DX62"/>
  <c r="DU62"/>
  <c r="DR62"/>
  <c r="DO62"/>
  <c r="DL62"/>
  <c r="DI62"/>
  <c r="DF62"/>
  <c r="DC62"/>
  <c r="CZ62"/>
  <c r="CW62"/>
  <c r="CT62"/>
  <c r="CQ62"/>
  <c r="CN62"/>
  <c r="CK62"/>
  <c r="CH62"/>
  <c r="CE62"/>
  <c r="CB62"/>
  <c r="BY62"/>
  <c r="BV62"/>
  <c r="BS62"/>
  <c r="BP62"/>
  <c r="BM62"/>
  <c r="BJ62"/>
  <c r="BG62"/>
  <c r="BD62"/>
  <c r="BA62"/>
  <c r="AX62"/>
  <c r="AU62"/>
  <c r="AR62"/>
  <c r="ED60"/>
  <c r="EA60"/>
  <c r="DX60"/>
  <c r="DU60"/>
  <c r="DR60"/>
  <c r="DO60"/>
  <c r="DL60"/>
  <c r="DI60"/>
  <c r="DF60"/>
  <c r="DC60"/>
  <c r="CZ60"/>
  <c r="CW60"/>
  <c r="CT60"/>
  <c r="CQ60"/>
  <c r="CN60"/>
  <c r="CK60"/>
  <c r="CH60"/>
  <c r="CE60"/>
  <c r="CB60"/>
  <c r="BY60"/>
  <c r="BV60"/>
  <c r="BS60"/>
  <c r="BP60"/>
  <c r="BM60"/>
  <c r="BJ60"/>
  <c r="BG60"/>
  <c r="BD60"/>
  <c r="BA60"/>
  <c r="AR60"/>
  <c r="AX60"/>
  <c r="AU60"/>
  <c r="ED58"/>
  <c r="DX58"/>
  <c r="DR58"/>
  <c r="DL58"/>
  <c r="DF58"/>
  <c r="CZ58"/>
  <c r="CT58"/>
  <c r="CQ58"/>
  <c r="CK58"/>
  <c r="CE58"/>
  <c r="BY58"/>
  <c r="BS58"/>
  <c r="BM58"/>
  <c r="EA58"/>
  <c r="DU58"/>
  <c r="DO58"/>
  <c r="DI58"/>
  <c r="DC58"/>
  <c r="CW58"/>
  <c r="CN58"/>
  <c r="CH58"/>
  <c r="CB58"/>
  <c r="BV58"/>
  <c r="BP58"/>
  <c r="BG58"/>
  <c r="BA58"/>
  <c r="BJ58"/>
  <c r="BD58"/>
  <c r="AX58"/>
  <c r="AR58"/>
  <c r="AU58"/>
  <c r="ED56"/>
  <c r="DX56"/>
  <c r="DR56"/>
  <c r="DL56"/>
  <c r="DF56"/>
  <c r="CZ56"/>
  <c r="CT56"/>
  <c r="CQ56"/>
  <c r="CK56"/>
  <c r="CE56"/>
  <c r="BY56"/>
  <c r="BS56"/>
  <c r="BM56"/>
  <c r="EA56"/>
  <c r="DU56"/>
  <c r="DO56"/>
  <c r="DI56"/>
  <c r="DC56"/>
  <c r="CW56"/>
  <c r="CN56"/>
  <c r="CH56"/>
  <c r="CB56"/>
  <c r="BV56"/>
  <c r="BP56"/>
  <c r="BG56"/>
  <c r="BA56"/>
  <c r="BJ56"/>
  <c r="BD56"/>
  <c r="AX56"/>
  <c r="AR56"/>
  <c r="AU56"/>
  <c r="EA52"/>
  <c r="DU52"/>
  <c r="DO52"/>
  <c r="DI52"/>
  <c r="DC52"/>
  <c r="CW52"/>
  <c r="CN52"/>
  <c r="CH52"/>
  <c r="CB52"/>
  <c r="BV52"/>
  <c r="BP52"/>
  <c r="ED52"/>
  <c r="DX52"/>
  <c r="DR52"/>
  <c r="DL52"/>
  <c r="DF52"/>
  <c r="CZ52"/>
  <c r="CT52"/>
  <c r="CQ52"/>
  <c r="CK52"/>
  <c r="CE52"/>
  <c r="BY52"/>
  <c r="BS52"/>
  <c r="BM52"/>
  <c r="BG52"/>
  <c r="BA52"/>
  <c r="AR52"/>
  <c r="BJ52"/>
  <c r="BD52"/>
  <c r="AU52"/>
  <c r="AX52"/>
  <c r="EA50"/>
  <c r="DU50"/>
  <c r="DO50"/>
  <c r="DI50"/>
  <c r="DC50"/>
  <c r="CW50"/>
  <c r="CN50"/>
  <c r="CH50"/>
  <c r="CB50"/>
  <c r="BV50"/>
  <c r="BP50"/>
  <c r="ED50"/>
  <c r="DX50"/>
  <c r="DR50"/>
  <c r="DL50"/>
  <c r="DF50"/>
  <c r="CZ50"/>
  <c r="CT50"/>
  <c r="CQ50"/>
  <c r="CK50"/>
  <c r="CE50"/>
  <c r="BY50"/>
  <c r="BS50"/>
  <c r="BM50"/>
  <c r="BG50"/>
  <c r="BA50"/>
  <c r="AR50"/>
  <c r="BJ50"/>
  <c r="BD50"/>
  <c r="AU50"/>
  <c r="AX50"/>
  <c r="EA46"/>
  <c r="DU46"/>
  <c r="DO46"/>
  <c r="DI46"/>
  <c r="DC46"/>
  <c r="CW46"/>
  <c r="CN46"/>
  <c r="CH46"/>
  <c r="CB46"/>
  <c r="BV46"/>
  <c r="BP46"/>
  <c r="ED46"/>
  <c r="DX46"/>
  <c r="DR46"/>
  <c r="DL46"/>
  <c r="DF46"/>
  <c r="CZ46"/>
  <c r="CT46"/>
  <c r="CQ46"/>
  <c r="CK46"/>
  <c r="CE46"/>
  <c r="BY46"/>
  <c r="BS46"/>
  <c r="BM46"/>
  <c r="BG46"/>
  <c r="BA46"/>
  <c r="AR46"/>
  <c r="BJ46"/>
  <c r="BD46"/>
  <c r="AU46"/>
  <c r="AX46"/>
  <c r="EA44"/>
  <c r="DU44"/>
  <c r="DO44"/>
  <c r="DI44"/>
  <c r="DC44"/>
  <c r="CW44"/>
  <c r="CN44"/>
  <c r="CH44"/>
  <c r="CB44"/>
  <c r="BV44"/>
  <c r="BP44"/>
  <c r="ED44"/>
  <c r="DX44"/>
  <c r="DR44"/>
  <c r="DL44"/>
  <c r="DF44"/>
  <c r="CZ44"/>
  <c r="CT44"/>
  <c r="CQ44"/>
  <c r="CK44"/>
  <c r="CE44"/>
  <c r="BY44"/>
  <c r="BS44"/>
  <c r="BM44"/>
  <c r="BG44"/>
  <c r="BA44"/>
  <c r="AR44"/>
  <c r="BJ44"/>
  <c r="BD44"/>
  <c r="AU44"/>
  <c r="AX44"/>
  <c r="EA42"/>
  <c r="DU42"/>
  <c r="DO42"/>
  <c r="DI42"/>
  <c r="DC42"/>
  <c r="CW42"/>
  <c r="CN42"/>
  <c r="CH42"/>
  <c r="CB42"/>
  <c r="BV42"/>
  <c r="BP42"/>
  <c r="ED42"/>
  <c r="DX42"/>
  <c r="DR42"/>
  <c r="DL42"/>
  <c r="DF42"/>
  <c r="CZ42"/>
  <c r="CT42"/>
  <c r="CQ42"/>
  <c r="CK42"/>
  <c r="CE42"/>
  <c r="BY42"/>
  <c r="BS42"/>
  <c r="BM42"/>
  <c r="BG42"/>
  <c r="BA42"/>
  <c r="BJ42"/>
  <c r="BD42"/>
  <c r="AU42"/>
  <c r="AX42"/>
  <c r="AR42"/>
  <c r="EA40"/>
  <c r="DU40"/>
  <c r="DO40"/>
  <c r="DI40"/>
  <c r="DC40"/>
  <c r="CW40"/>
  <c r="CN40"/>
  <c r="CH40"/>
  <c r="CB40"/>
  <c r="BV40"/>
  <c r="BP40"/>
  <c r="ED40"/>
  <c r="DX40"/>
  <c r="DR40"/>
  <c r="DL40"/>
  <c r="DF40"/>
  <c r="CZ40"/>
  <c r="CT40"/>
  <c r="CQ40"/>
  <c r="CK40"/>
  <c r="CE40"/>
  <c r="BY40"/>
  <c r="BS40"/>
  <c r="BM40"/>
  <c r="BG40"/>
  <c r="BA40"/>
  <c r="BJ40"/>
  <c r="BD40"/>
  <c r="AU40"/>
  <c r="AX40"/>
  <c r="AR40"/>
  <c r="EA38"/>
  <c r="DU38"/>
  <c r="DO38"/>
  <c r="DI38"/>
  <c r="DC38"/>
  <c r="CW38"/>
  <c r="CN38"/>
  <c r="CH38"/>
  <c r="CB38"/>
  <c r="BV38"/>
  <c r="BP38"/>
  <c r="ED38"/>
  <c r="DX38"/>
  <c r="DR38"/>
  <c r="DL38"/>
  <c r="DF38"/>
  <c r="CZ38"/>
  <c r="CT38"/>
  <c r="CQ38"/>
  <c r="CK38"/>
  <c r="CE38"/>
  <c r="BY38"/>
  <c r="BS38"/>
  <c r="BM38"/>
  <c r="BG38"/>
  <c r="BA38"/>
  <c r="AR38"/>
  <c r="BJ38"/>
  <c r="BD38"/>
  <c r="AU38"/>
  <c r="AX38"/>
  <c r="ED34"/>
  <c r="DX34"/>
  <c r="DR34"/>
  <c r="DL34"/>
  <c r="DF34"/>
  <c r="CZ34"/>
  <c r="CT34"/>
  <c r="CQ34"/>
  <c r="CK34"/>
  <c r="CE34"/>
  <c r="BY34"/>
  <c r="BS34"/>
  <c r="BM34"/>
  <c r="EA34"/>
  <c r="DU34"/>
  <c r="DO34"/>
  <c r="DI34"/>
  <c r="DC34"/>
  <c r="CW34"/>
  <c r="CN34"/>
  <c r="CH34"/>
  <c r="CB34"/>
  <c r="BV34"/>
  <c r="BP34"/>
  <c r="BG34"/>
  <c r="BA34"/>
  <c r="AU34"/>
  <c r="BJ34"/>
  <c r="BD34"/>
  <c r="AX34"/>
  <c r="AR34"/>
  <c r="ED32"/>
  <c r="DX32"/>
  <c r="DR32"/>
  <c r="DL32"/>
  <c r="DF32"/>
  <c r="CZ32"/>
  <c r="CT32"/>
  <c r="CQ32"/>
  <c r="CK32"/>
  <c r="CE32"/>
  <c r="BY32"/>
  <c r="BS32"/>
  <c r="BM32"/>
  <c r="EA32"/>
  <c r="DU32"/>
  <c r="DO32"/>
  <c r="DI32"/>
  <c r="DC32"/>
  <c r="CW32"/>
  <c r="CN32"/>
  <c r="CH32"/>
  <c r="CB32"/>
  <c r="BV32"/>
  <c r="BP32"/>
  <c r="BG32"/>
  <c r="BA32"/>
  <c r="BJ32"/>
  <c r="BD32"/>
  <c r="AX32"/>
  <c r="AR32"/>
  <c r="AU32"/>
  <c r="EA28"/>
  <c r="DL28"/>
  <c r="DF28"/>
  <c r="DC28"/>
  <c r="CW28"/>
  <c r="CT28"/>
  <c r="CQ28"/>
  <c r="CK28"/>
  <c r="CE28"/>
  <c r="BY28"/>
  <c r="BP28"/>
  <c r="ED28"/>
  <c r="DX28"/>
  <c r="DU28"/>
  <c r="DR28"/>
  <c r="DO28"/>
  <c r="DI28"/>
  <c r="CZ28"/>
  <c r="CN28"/>
  <c r="CH28"/>
  <c r="CB28"/>
  <c r="BV28"/>
  <c r="BS28"/>
  <c r="BM28"/>
  <c r="BJ28"/>
  <c r="BG28"/>
  <c r="BD28"/>
  <c r="BA28"/>
  <c r="AX28"/>
  <c r="AU28"/>
  <c r="AR28"/>
  <c r="ED26"/>
  <c r="DU26"/>
  <c r="DO26"/>
  <c r="DF26"/>
  <c r="CZ26"/>
  <c r="CT26"/>
  <c r="CQ26"/>
  <c r="CK26"/>
  <c r="CE26"/>
  <c r="BY26"/>
  <c r="BS26"/>
  <c r="BM26"/>
  <c r="EA26"/>
  <c r="DX26"/>
  <c r="DR26"/>
  <c r="DL26"/>
  <c r="DI26"/>
  <c r="DC26"/>
  <c r="CW26"/>
  <c r="CN26"/>
  <c r="CH26"/>
  <c r="CB26"/>
  <c r="BV26"/>
  <c r="BP26"/>
  <c r="BJ26"/>
  <c r="BG26"/>
  <c r="BD26"/>
  <c r="BA26"/>
  <c r="AX26"/>
  <c r="AU26"/>
  <c r="AR26"/>
  <c r="ED22"/>
  <c r="EA22"/>
  <c r="DX22"/>
  <c r="DU22"/>
  <c r="DR22"/>
  <c r="DO22"/>
  <c r="DL22"/>
  <c r="DI22"/>
  <c r="DF22"/>
  <c r="DC22"/>
  <c r="CZ22"/>
  <c r="CW22"/>
  <c r="CT22"/>
  <c r="CQ22"/>
  <c r="CN22"/>
  <c r="CK22"/>
  <c r="CH22"/>
  <c r="CE22"/>
  <c r="CB22"/>
  <c r="BY22"/>
  <c r="BV22"/>
  <c r="BS22"/>
  <c r="BP22"/>
  <c r="BM22"/>
  <c r="BJ22"/>
  <c r="BG22"/>
  <c r="BD22"/>
  <c r="BA22"/>
  <c r="AX22"/>
  <c r="AU22"/>
  <c r="AR22"/>
  <c r="ED20"/>
  <c r="EA20"/>
  <c r="DX20"/>
  <c r="DU20"/>
  <c r="DR20"/>
  <c r="DO20"/>
  <c r="DL20"/>
  <c r="DI20"/>
  <c r="DF20"/>
  <c r="DC20"/>
  <c r="CZ20"/>
  <c r="CW20"/>
  <c r="CT20"/>
  <c r="CQ20"/>
  <c r="CN20"/>
  <c r="CK20"/>
  <c r="CH20"/>
  <c r="CE20"/>
  <c r="CB20"/>
  <c r="BY20"/>
  <c r="BV20"/>
  <c r="BS20"/>
  <c r="BP20"/>
  <c r="BM20"/>
  <c r="BJ20"/>
  <c r="BG20"/>
  <c r="BD20"/>
  <c r="BA20"/>
  <c r="AX20"/>
  <c r="AU20"/>
  <c r="AR20"/>
  <c r="ED18"/>
  <c r="EA18"/>
  <c r="DX18"/>
  <c r="DU18"/>
  <c r="DR18"/>
  <c r="DO18"/>
  <c r="DL18"/>
  <c r="DI18"/>
  <c r="DF18"/>
  <c r="DC18"/>
  <c r="CZ18"/>
  <c r="CW18"/>
  <c r="CT18"/>
  <c r="CQ18"/>
  <c r="CN18"/>
  <c r="CK18"/>
  <c r="CH18"/>
  <c r="CE18"/>
  <c r="CB18"/>
  <c r="BY18"/>
  <c r="BV18"/>
  <c r="BS18"/>
  <c r="BP18"/>
  <c r="BM18"/>
  <c r="BJ18"/>
  <c r="BG18"/>
  <c r="BD18"/>
  <c r="BA18"/>
  <c r="AX18"/>
  <c r="AU18"/>
  <c r="AR18"/>
  <c r="EA193"/>
  <c r="DU193"/>
  <c r="DO193"/>
  <c r="DI193"/>
  <c r="DC193"/>
  <c r="CW193"/>
  <c r="CN193"/>
  <c r="CH193"/>
  <c r="CB193"/>
  <c r="BV193"/>
  <c r="BP193"/>
  <c r="ED193"/>
  <c r="DX193"/>
  <c r="DR193"/>
  <c r="DL193"/>
  <c r="DF193"/>
  <c r="CZ193"/>
  <c r="CT193"/>
  <c r="CQ193"/>
  <c r="CK193"/>
  <c r="CE193"/>
  <c r="BY193"/>
  <c r="BS193"/>
  <c r="BM193"/>
  <c r="BG193"/>
  <c r="BA193"/>
  <c r="AX193"/>
  <c r="AR193"/>
  <c r="BJ193"/>
  <c r="BD193"/>
  <c r="AU193"/>
  <c r="ED188"/>
  <c r="DX188"/>
  <c r="DR188"/>
  <c r="DL188"/>
  <c r="DF188"/>
  <c r="CZ188"/>
  <c r="CT188"/>
  <c r="CQ188"/>
  <c r="CK188"/>
  <c r="CE188"/>
  <c r="BY188"/>
  <c r="BS188"/>
  <c r="BM188"/>
  <c r="EA188"/>
  <c r="DU188"/>
  <c r="DO188"/>
  <c r="DI188"/>
  <c r="DC188"/>
  <c r="CW188"/>
  <c r="CN188"/>
  <c r="CH188"/>
  <c r="CB188"/>
  <c r="BV188"/>
  <c r="BP188"/>
  <c r="BG188"/>
  <c r="BA188"/>
  <c r="AU188"/>
  <c r="BJ188"/>
  <c r="BD188"/>
  <c r="AX188"/>
  <c r="AR188"/>
  <c r="ED182"/>
  <c r="DX182"/>
  <c r="DR182"/>
  <c r="DL182"/>
  <c r="DF182"/>
  <c r="CZ182"/>
  <c r="CT182"/>
  <c r="CQ182"/>
  <c r="CK182"/>
  <c r="CE182"/>
  <c r="BY182"/>
  <c r="BS182"/>
  <c r="BM182"/>
  <c r="EA182"/>
  <c r="DU182"/>
  <c r="DO182"/>
  <c r="DI182"/>
  <c r="DC182"/>
  <c r="CW182"/>
  <c r="CN182"/>
  <c r="CH182"/>
  <c r="CB182"/>
  <c r="BV182"/>
  <c r="BP182"/>
  <c r="BG182"/>
  <c r="BA182"/>
  <c r="AU182"/>
  <c r="BJ182"/>
  <c r="BD182"/>
  <c r="AX182"/>
  <c r="AR182"/>
  <c r="EA178"/>
  <c r="DU178"/>
  <c r="DO178"/>
  <c r="DI178"/>
  <c r="DC178"/>
  <c r="CW178"/>
  <c r="CN178"/>
  <c r="CH178"/>
  <c r="CB178"/>
  <c r="BV178"/>
  <c r="BP178"/>
  <c r="ED178"/>
  <c r="DX178"/>
  <c r="DR178"/>
  <c r="DL178"/>
  <c r="DF178"/>
  <c r="CZ178"/>
  <c r="CT178"/>
  <c r="CQ178"/>
  <c r="CK178"/>
  <c r="CE178"/>
  <c r="BY178"/>
  <c r="BS178"/>
  <c r="BM178"/>
  <c r="BG178"/>
  <c r="BA178"/>
  <c r="AX178"/>
  <c r="AR178"/>
  <c r="BJ178"/>
  <c r="BD178"/>
  <c r="AU178"/>
  <c r="ED176"/>
  <c r="DX176"/>
  <c r="DR176"/>
  <c r="DL176"/>
  <c r="DF176"/>
  <c r="CZ176"/>
  <c r="CT176"/>
  <c r="CQ176"/>
  <c r="CK176"/>
  <c r="CE176"/>
  <c r="BY176"/>
  <c r="BS176"/>
  <c r="BM176"/>
  <c r="EA176"/>
  <c r="DU176"/>
  <c r="DO176"/>
  <c r="DI176"/>
  <c r="DC176"/>
  <c r="CW176"/>
  <c r="CN176"/>
  <c r="CH176"/>
  <c r="CB176"/>
  <c r="BV176"/>
  <c r="BP176"/>
  <c r="BG176"/>
  <c r="BA176"/>
  <c r="AU176"/>
  <c r="BJ176"/>
  <c r="BD176"/>
  <c r="AX176"/>
  <c r="AR176"/>
  <c r="ED174"/>
  <c r="DX174"/>
  <c r="DR174"/>
  <c r="DL174"/>
  <c r="DF174"/>
  <c r="CZ174"/>
  <c r="CT174"/>
  <c r="CQ174"/>
  <c r="CK174"/>
  <c r="CE174"/>
  <c r="BY174"/>
  <c r="BS174"/>
  <c r="BM174"/>
  <c r="EA174"/>
  <c r="DU174"/>
  <c r="DO174"/>
  <c r="DI174"/>
  <c r="DC174"/>
  <c r="CW174"/>
  <c r="CN174"/>
  <c r="CH174"/>
  <c r="CB174"/>
  <c r="BV174"/>
  <c r="BP174"/>
  <c r="BG174"/>
  <c r="BA174"/>
  <c r="AU174"/>
  <c r="BJ174"/>
  <c r="BD174"/>
  <c r="AX174"/>
  <c r="AR174"/>
  <c r="EA172"/>
  <c r="DU172"/>
  <c r="DO172"/>
  <c r="DI172"/>
  <c r="DC172"/>
  <c r="CW172"/>
  <c r="CN172"/>
  <c r="CH172"/>
  <c r="CB172"/>
  <c r="BV172"/>
  <c r="BP172"/>
  <c r="ED172"/>
  <c r="DX172"/>
  <c r="DR172"/>
  <c r="DL172"/>
  <c r="DF172"/>
  <c r="CZ172"/>
  <c r="CT172"/>
  <c r="CQ172"/>
  <c r="CK172"/>
  <c r="CE172"/>
  <c r="BY172"/>
  <c r="BS172"/>
  <c r="BM172"/>
  <c r="BG172"/>
  <c r="BA172"/>
  <c r="AX172"/>
  <c r="AR172"/>
  <c r="BJ172"/>
  <c r="BD172"/>
  <c r="AU172"/>
  <c r="EA170"/>
  <c r="DU170"/>
  <c r="DO170"/>
  <c r="DI170"/>
  <c r="DC170"/>
  <c r="CW170"/>
  <c r="CN170"/>
  <c r="CH170"/>
  <c r="CB170"/>
  <c r="BV170"/>
  <c r="BP170"/>
  <c r="ED170"/>
  <c r="DX170"/>
  <c r="DR170"/>
  <c r="DL170"/>
  <c r="DF170"/>
  <c r="CZ170"/>
  <c r="CT170"/>
  <c r="CQ170"/>
  <c r="CK170"/>
  <c r="CE170"/>
  <c r="BY170"/>
  <c r="BS170"/>
  <c r="BM170"/>
  <c r="BG170"/>
  <c r="BA170"/>
  <c r="AX170"/>
  <c r="AR170"/>
  <c r="BJ170"/>
  <c r="BD170"/>
  <c r="AU170"/>
  <c r="ED168"/>
  <c r="DX168"/>
  <c r="DR168"/>
  <c r="DL168"/>
  <c r="DF168"/>
  <c r="CZ168"/>
  <c r="CT168"/>
  <c r="CQ168"/>
  <c r="CK168"/>
  <c r="CE168"/>
  <c r="BY168"/>
  <c r="BS168"/>
  <c r="BM168"/>
  <c r="EA168"/>
  <c r="DU168"/>
  <c r="DO168"/>
  <c r="DI168"/>
  <c r="DC168"/>
  <c r="CW168"/>
  <c r="CN168"/>
  <c r="CH168"/>
  <c r="CB168"/>
  <c r="BV168"/>
  <c r="BP168"/>
  <c r="BG168"/>
  <c r="BA168"/>
  <c r="AU168"/>
  <c r="BJ168"/>
  <c r="BD168"/>
  <c r="AX168"/>
  <c r="AR168"/>
  <c r="ED166"/>
  <c r="DX166"/>
  <c r="DR166"/>
  <c r="DL166"/>
  <c r="DF166"/>
  <c r="CZ166"/>
  <c r="CT166"/>
  <c r="CQ166"/>
  <c r="CK166"/>
  <c r="CE166"/>
  <c r="BY166"/>
  <c r="BS166"/>
  <c r="BM166"/>
  <c r="EA166"/>
  <c r="DU166"/>
  <c r="DO166"/>
  <c r="DI166"/>
  <c r="DC166"/>
  <c r="CW166"/>
  <c r="CN166"/>
  <c r="CH166"/>
  <c r="CB166"/>
  <c r="BV166"/>
  <c r="BP166"/>
  <c r="BG166"/>
  <c r="BA166"/>
  <c r="AU166"/>
  <c r="BJ166"/>
  <c r="BD166"/>
  <c r="AX166"/>
  <c r="AR166"/>
  <c r="EA161"/>
  <c r="DU161"/>
  <c r="DO161"/>
  <c r="DI161"/>
  <c r="DC161"/>
  <c r="CW161"/>
  <c r="CN161"/>
  <c r="CH161"/>
  <c r="CB161"/>
  <c r="BV161"/>
  <c r="BP161"/>
  <c r="ED161"/>
  <c r="DX161"/>
  <c r="DR161"/>
  <c r="DL161"/>
  <c r="DF161"/>
  <c r="CZ161"/>
  <c r="CT161"/>
  <c r="CQ161"/>
  <c r="CK161"/>
  <c r="CE161"/>
  <c r="BY161"/>
  <c r="BS161"/>
  <c r="BM161"/>
  <c r="BG161"/>
  <c r="BA161"/>
  <c r="AX161"/>
  <c r="AR161"/>
  <c r="BJ161"/>
  <c r="BD161"/>
  <c r="AU161"/>
  <c r="EA157"/>
  <c r="DU157"/>
  <c r="DO157"/>
  <c r="DI157"/>
  <c r="DC157"/>
  <c r="CW157"/>
  <c r="CN157"/>
  <c r="CH157"/>
  <c r="CB157"/>
  <c r="BV157"/>
  <c r="BP157"/>
  <c r="ED157"/>
  <c r="DX157"/>
  <c r="DR157"/>
  <c r="DL157"/>
  <c r="DF157"/>
  <c r="CZ157"/>
  <c r="CT157"/>
  <c r="CQ157"/>
  <c r="CK157"/>
  <c r="CE157"/>
  <c r="BY157"/>
  <c r="BS157"/>
  <c r="BM157"/>
  <c r="BG157"/>
  <c r="BA157"/>
  <c r="AX157"/>
  <c r="AR157"/>
  <c r="BJ157"/>
  <c r="BD157"/>
  <c r="AU157"/>
  <c r="EA155"/>
  <c r="DU155"/>
  <c r="DO155"/>
  <c r="DI155"/>
  <c r="DC155"/>
  <c r="CW155"/>
  <c r="CN155"/>
  <c r="CH155"/>
  <c r="CB155"/>
  <c r="ED155"/>
  <c r="DX155"/>
  <c r="DR155"/>
  <c r="DL155"/>
  <c r="DF155"/>
  <c r="CZ155"/>
  <c r="CT155"/>
  <c r="CQ155"/>
  <c r="CK155"/>
  <c r="CE155"/>
  <c r="BY155"/>
  <c r="BS155"/>
  <c r="BM155"/>
  <c r="BP155"/>
  <c r="BV155"/>
  <c r="BG155"/>
  <c r="BA155"/>
  <c r="AX155"/>
  <c r="AR155"/>
  <c r="BJ155"/>
  <c r="BD155"/>
  <c r="AU155"/>
  <c r="ED153"/>
  <c r="DX153"/>
  <c r="DR153"/>
  <c r="DL153"/>
  <c r="DF153"/>
  <c r="CZ153"/>
  <c r="CT153"/>
  <c r="CQ153"/>
  <c r="CK153"/>
  <c r="CE153"/>
  <c r="BY153"/>
  <c r="BS153"/>
  <c r="BM153"/>
  <c r="EA153"/>
  <c r="DO153"/>
  <c r="DC153"/>
  <c r="CH153"/>
  <c r="BV153"/>
  <c r="DU153"/>
  <c r="DI153"/>
  <c r="CW153"/>
  <c r="CN153"/>
  <c r="CB153"/>
  <c r="BP153"/>
  <c r="BG153"/>
  <c r="BA153"/>
  <c r="AX153"/>
  <c r="AR153"/>
  <c r="BJ153"/>
  <c r="BD153"/>
  <c r="AU153"/>
  <c r="ED151"/>
  <c r="DX151"/>
  <c r="DR151"/>
  <c r="DL151"/>
  <c r="DF151"/>
  <c r="CZ151"/>
  <c r="CT151"/>
  <c r="CQ151"/>
  <c r="CK151"/>
  <c r="CE151"/>
  <c r="BY151"/>
  <c r="BS151"/>
  <c r="BM151"/>
  <c r="DU151"/>
  <c r="DI151"/>
  <c r="CW151"/>
  <c r="CN151"/>
  <c r="CB151"/>
  <c r="BP151"/>
  <c r="EA151"/>
  <c r="DO151"/>
  <c r="DC151"/>
  <c r="CH151"/>
  <c r="BV151"/>
  <c r="BG151"/>
  <c r="BA151"/>
  <c r="AX151"/>
  <c r="AR151"/>
  <c r="BJ151"/>
  <c r="BD151"/>
  <c r="AU151"/>
  <c r="ED149"/>
  <c r="DX149"/>
  <c r="DR149"/>
  <c r="DL149"/>
  <c r="DF149"/>
  <c r="CZ149"/>
  <c r="CT149"/>
  <c r="CQ149"/>
  <c r="CK149"/>
  <c r="CE149"/>
  <c r="BY149"/>
  <c r="BS149"/>
  <c r="BM149"/>
  <c r="EA149"/>
  <c r="DO149"/>
  <c r="DC149"/>
  <c r="CH149"/>
  <c r="BV149"/>
  <c r="DU149"/>
  <c r="DI149"/>
  <c r="CW149"/>
  <c r="CN149"/>
  <c r="CB149"/>
  <c r="BP149"/>
  <c r="BG149"/>
  <c r="BA149"/>
  <c r="AX149"/>
  <c r="AR149"/>
  <c r="BJ149"/>
  <c r="BD149"/>
  <c r="AU149"/>
  <c r="ED147"/>
  <c r="DX147"/>
  <c r="DR147"/>
  <c r="DL147"/>
  <c r="DF147"/>
  <c r="CZ147"/>
  <c r="CT147"/>
  <c r="CQ147"/>
  <c r="CK147"/>
  <c r="CE147"/>
  <c r="BY147"/>
  <c r="BS147"/>
  <c r="BM147"/>
  <c r="DU147"/>
  <c r="DI147"/>
  <c r="CW147"/>
  <c r="CN147"/>
  <c r="CB147"/>
  <c r="BP147"/>
  <c r="EA147"/>
  <c r="DO147"/>
  <c r="DC147"/>
  <c r="CH147"/>
  <c r="BV147"/>
  <c r="BG147"/>
  <c r="BA147"/>
  <c r="AX147"/>
  <c r="AR147"/>
  <c r="BJ147"/>
  <c r="BD147"/>
  <c r="AU147"/>
  <c r="EA145"/>
  <c r="DU145"/>
  <c r="DO145"/>
  <c r="DI145"/>
  <c r="DC145"/>
  <c r="CW145"/>
  <c r="CN145"/>
  <c r="CH145"/>
  <c r="CB145"/>
  <c r="BV145"/>
  <c r="BP145"/>
  <c r="DX145"/>
  <c r="DL145"/>
  <c r="CZ145"/>
  <c r="CQ145"/>
  <c r="CE145"/>
  <c r="BS145"/>
  <c r="ED145"/>
  <c r="DR145"/>
  <c r="DF145"/>
  <c r="CT145"/>
  <c r="CK145"/>
  <c r="BY145"/>
  <c r="BM145"/>
  <c r="BG145"/>
  <c r="BA145"/>
  <c r="AU145"/>
  <c r="BJ145"/>
  <c r="BD145"/>
  <c r="AX145"/>
  <c r="AR145"/>
  <c r="EA143"/>
  <c r="ED143"/>
  <c r="DU143"/>
  <c r="DO143"/>
  <c r="DI143"/>
  <c r="DC143"/>
  <c r="CW143"/>
  <c r="CN143"/>
  <c r="CH143"/>
  <c r="CB143"/>
  <c r="BV143"/>
  <c r="BP143"/>
  <c r="DX143"/>
  <c r="DR143"/>
  <c r="DL143"/>
  <c r="DF143"/>
  <c r="CZ143"/>
  <c r="CT143"/>
  <c r="CQ143"/>
  <c r="CK143"/>
  <c r="CE143"/>
  <c r="BY143"/>
  <c r="BS143"/>
  <c r="BM143"/>
  <c r="BG143"/>
  <c r="BA143"/>
  <c r="AU143"/>
  <c r="BJ143"/>
  <c r="BD143"/>
  <c r="AX143"/>
  <c r="AR143"/>
  <c r="ED141"/>
  <c r="DX141"/>
  <c r="DR141"/>
  <c r="DL141"/>
  <c r="DF141"/>
  <c r="CZ141"/>
  <c r="CT141"/>
  <c r="CQ141"/>
  <c r="CK141"/>
  <c r="CE141"/>
  <c r="BY141"/>
  <c r="BS141"/>
  <c r="BM141"/>
  <c r="EA141"/>
  <c r="DU141"/>
  <c r="DO141"/>
  <c r="DI141"/>
  <c r="DC141"/>
  <c r="CW141"/>
  <c r="CN141"/>
  <c r="CH141"/>
  <c r="CB141"/>
  <c r="BV141"/>
  <c r="BP141"/>
  <c r="BG141"/>
  <c r="BA141"/>
  <c r="AX141"/>
  <c r="AR141"/>
  <c r="BJ141"/>
  <c r="BD141"/>
  <c r="AU141"/>
  <c r="ED139"/>
  <c r="DX139"/>
  <c r="DR139"/>
  <c r="DL139"/>
  <c r="DF139"/>
  <c r="CZ139"/>
  <c r="CT139"/>
  <c r="CQ139"/>
  <c r="CK139"/>
  <c r="CE139"/>
  <c r="BY139"/>
  <c r="BS139"/>
  <c r="BM139"/>
  <c r="EA139"/>
  <c r="DU139"/>
  <c r="DO139"/>
  <c r="DI139"/>
  <c r="DC139"/>
  <c r="CW139"/>
  <c r="CN139"/>
  <c r="CH139"/>
  <c r="CB139"/>
  <c r="BV139"/>
  <c r="BP139"/>
  <c r="BG139"/>
  <c r="BA139"/>
  <c r="AX139"/>
  <c r="AR139"/>
  <c r="BJ139"/>
  <c r="BD139"/>
  <c r="AU139"/>
  <c r="EA137"/>
  <c r="DU137"/>
  <c r="DO137"/>
  <c r="DI137"/>
  <c r="DC137"/>
  <c r="CW137"/>
  <c r="CN137"/>
  <c r="CH137"/>
  <c r="CB137"/>
  <c r="BV137"/>
  <c r="BP137"/>
  <c r="ED137"/>
  <c r="DX137"/>
  <c r="DR137"/>
  <c r="DL137"/>
  <c r="DF137"/>
  <c r="CZ137"/>
  <c r="CT137"/>
  <c r="CQ137"/>
  <c r="CK137"/>
  <c r="CE137"/>
  <c r="BY137"/>
  <c r="BS137"/>
  <c r="BM137"/>
  <c r="BG137"/>
  <c r="BA137"/>
  <c r="AU137"/>
  <c r="BJ137"/>
  <c r="BD137"/>
  <c r="AX137"/>
  <c r="AR137"/>
  <c r="EA135"/>
  <c r="DU135"/>
  <c r="DO135"/>
  <c r="DI135"/>
  <c r="DC135"/>
  <c r="CW135"/>
  <c r="CN135"/>
  <c r="CH135"/>
  <c r="CB135"/>
  <c r="BV135"/>
  <c r="BP135"/>
  <c r="ED135"/>
  <c r="DX135"/>
  <c r="DR135"/>
  <c r="DL135"/>
  <c r="DF135"/>
  <c r="CZ135"/>
  <c r="CT135"/>
  <c r="CQ135"/>
  <c r="CK135"/>
  <c r="CE135"/>
  <c r="BY135"/>
  <c r="BS135"/>
  <c r="BM135"/>
  <c r="BG135"/>
  <c r="BA135"/>
  <c r="AU135"/>
  <c r="BJ135"/>
  <c r="BD135"/>
  <c r="AX135"/>
  <c r="AR135"/>
  <c r="EA133"/>
  <c r="DU133"/>
  <c r="DO133"/>
  <c r="DI133"/>
  <c r="DC133"/>
  <c r="CW133"/>
  <c r="CN133"/>
  <c r="CH133"/>
  <c r="CB133"/>
  <c r="BV133"/>
  <c r="BP133"/>
  <c r="ED133"/>
  <c r="DX133"/>
  <c r="DR133"/>
  <c r="DL133"/>
  <c r="DF133"/>
  <c r="CZ133"/>
  <c r="CT133"/>
  <c r="CQ133"/>
  <c r="CK133"/>
  <c r="CE133"/>
  <c r="BY133"/>
  <c r="BS133"/>
  <c r="BM133"/>
  <c r="BG133"/>
  <c r="BA133"/>
  <c r="AU133"/>
  <c r="BJ133"/>
  <c r="BD133"/>
  <c r="AX133"/>
  <c r="AR133"/>
  <c r="EA131"/>
  <c r="DU131"/>
  <c r="DO131"/>
  <c r="DI131"/>
  <c r="DC131"/>
  <c r="CW131"/>
  <c r="CN131"/>
  <c r="CH131"/>
  <c r="CB131"/>
  <c r="BV131"/>
  <c r="BP131"/>
  <c r="ED131"/>
  <c r="DX131"/>
  <c r="DR131"/>
  <c r="DL131"/>
  <c r="DF131"/>
  <c r="CZ131"/>
  <c r="CT131"/>
  <c r="CQ131"/>
  <c r="CK131"/>
  <c r="CE131"/>
  <c r="BY131"/>
  <c r="BS131"/>
  <c r="BM131"/>
  <c r="BG131"/>
  <c r="BA131"/>
  <c r="AU131"/>
  <c r="BJ131"/>
  <c r="BD131"/>
  <c r="AX131"/>
  <c r="AR131"/>
  <c r="EA129"/>
  <c r="DU129"/>
  <c r="DO129"/>
  <c r="DI129"/>
  <c r="DC129"/>
  <c r="CW129"/>
  <c r="CN129"/>
  <c r="CH129"/>
  <c r="CB129"/>
  <c r="BV129"/>
  <c r="BP129"/>
  <c r="ED129"/>
  <c r="DX129"/>
  <c r="DR129"/>
  <c r="DL129"/>
  <c r="DF129"/>
  <c r="CZ129"/>
  <c r="CT129"/>
  <c r="CQ129"/>
  <c r="CK129"/>
  <c r="CE129"/>
  <c r="BY129"/>
  <c r="BS129"/>
  <c r="BM129"/>
  <c r="BG129"/>
  <c r="BA129"/>
  <c r="AU129"/>
  <c r="BJ129"/>
  <c r="BD129"/>
  <c r="AX129"/>
  <c r="AR129"/>
  <c r="EA127"/>
  <c r="DU127"/>
  <c r="DO127"/>
  <c r="DI127"/>
  <c r="DC127"/>
  <c r="CW127"/>
  <c r="CN127"/>
  <c r="CH127"/>
  <c r="CB127"/>
  <c r="BV127"/>
  <c r="BP127"/>
  <c r="ED127"/>
  <c r="DX127"/>
  <c r="DR127"/>
  <c r="DL127"/>
  <c r="DF127"/>
  <c r="CZ127"/>
  <c r="CT127"/>
  <c r="CQ127"/>
  <c r="CK127"/>
  <c r="CE127"/>
  <c r="BY127"/>
  <c r="BS127"/>
  <c r="BM127"/>
  <c r="BG127"/>
  <c r="BA127"/>
  <c r="AU127"/>
  <c r="BJ127"/>
  <c r="BD127"/>
  <c r="AX127"/>
  <c r="AR127"/>
  <c r="ED123"/>
  <c r="DX123"/>
  <c r="DR123"/>
  <c r="DL123"/>
  <c r="DF123"/>
  <c r="CZ123"/>
  <c r="CT123"/>
  <c r="CQ123"/>
  <c r="CK123"/>
  <c r="CE123"/>
  <c r="BY123"/>
  <c r="BS123"/>
  <c r="BM123"/>
  <c r="EA123"/>
  <c r="DU123"/>
  <c r="DO123"/>
  <c r="DI123"/>
  <c r="DC123"/>
  <c r="CW123"/>
  <c r="CN123"/>
  <c r="CH123"/>
  <c r="CB123"/>
  <c r="BV123"/>
  <c r="BP123"/>
  <c r="BG123"/>
  <c r="BA123"/>
  <c r="AX123"/>
  <c r="AR123"/>
  <c r="BJ123"/>
  <c r="BD123"/>
  <c r="AU123"/>
  <c r="ED121"/>
  <c r="DX121"/>
  <c r="DR121"/>
  <c r="DL121"/>
  <c r="DF121"/>
  <c r="CZ121"/>
  <c r="CT121"/>
  <c r="CQ121"/>
  <c r="CK121"/>
  <c r="CE121"/>
  <c r="BY121"/>
  <c r="BS121"/>
  <c r="BM121"/>
  <c r="EA121"/>
  <c r="DU121"/>
  <c r="DO121"/>
  <c r="DI121"/>
  <c r="DC121"/>
  <c r="CW121"/>
  <c r="CN121"/>
  <c r="CH121"/>
  <c r="CB121"/>
  <c r="BV121"/>
  <c r="BP121"/>
  <c r="BG121"/>
  <c r="BA121"/>
  <c r="AX121"/>
  <c r="AR121"/>
  <c r="BJ121"/>
  <c r="BD121"/>
  <c r="AU121"/>
  <c r="EA117"/>
  <c r="DU117"/>
  <c r="DO117"/>
  <c r="DI117"/>
  <c r="DC117"/>
  <c r="CW117"/>
  <c r="CN117"/>
  <c r="CH117"/>
  <c r="CB117"/>
  <c r="BV117"/>
  <c r="BP117"/>
  <c r="ED117"/>
  <c r="DX117"/>
  <c r="DR117"/>
  <c r="DL117"/>
  <c r="DF117"/>
  <c r="CZ117"/>
  <c r="CT117"/>
  <c r="CQ117"/>
  <c r="CK117"/>
  <c r="CE117"/>
  <c r="BY117"/>
  <c r="BS117"/>
  <c r="BM117"/>
  <c r="BG117"/>
  <c r="BA117"/>
  <c r="AU117"/>
  <c r="BJ117"/>
  <c r="BD117"/>
  <c r="AX117"/>
  <c r="AR117"/>
  <c r="EA115"/>
  <c r="DU115"/>
  <c r="DO115"/>
  <c r="DI115"/>
  <c r="DC115"/>
  <c r="CW115"/>
  <c r="CN115"/>
  <c r="CH115"/>
  <c r="CB115"/>
  <c r="BV115"/>
  <c r="BP115"/>
  <c r="ED115"/>
  <c r="DX115"/>
  <c r="DR115"/>
  <c r="DL115"/>
  <c r="DF115"/>
  <c r="CZ115"/>
  <c r="CT115"/>
  <c r="CQ115"/>
  <c r="CK115"/>
  <c r="CE115"/>
  <c r="BY115"/>
  <c r="BS115"/>
  <c r="BM115"/>
  <c r="BG115"/>
  <c r="BA115"/>
  <c r="AU115"/>
  <c r="BJ115"/>
  <c r="BD115"/>
  <c r="AX115"/>
  <c r="AR115"/>
  <c r="EA111"/>
  <c r="DU111"/>
  <c r="DO111"/>
  <c r="DI111"/>
  <c r="DC111"/>
  <c r="CW111"/>
  <c r="CN111"/>
  <c r="CH111"/>
  <c r="CB111"/>
  <c r="BV111"/>
  <c r="BP111"/>
  <c r="ED111"/>
  <c r="DX111"/>
  <c r="DR111"/>
  <c r="DL111"/>
  <c r="DF111"/>
  <c r="CZ111"/>
  <c r="CT111"/>
  <c r="CQ111"/>
  <c r="CK111"/>
  <c r="CE111"/>
  <c r="BY111"/>
  <c r="BS111"/>
  <c r="BM111"/>
  <c r="BG111"/>
  <c r="BA111"/>
  <c r="AU111"/>
  <c r="BJ111"/>
  <c r="BD111"/>
  <c r="AX111"/>
  <c r="AR111"/>
  <c r="EA109"/>
  <c r="DU109"/>
  <c r="DO109"/>
  <c r="DI109"/>
  <c r="DC109"/>
  <c r="CW109"/>
  <c r="CN109"/>
  <c r="CH109"/>
  <c r="CB109"/>
  <c r="BV109"/>
  <c r="BP109"/>
  <c r="ED109"/>
  <c r="DX109"/>
  <c r="DR109"/>
  <c r="DL109"/>
  <c r="DF109"/>
  <c r="CZ109"/>
  <c r="CT109"/>
  <c r="CQ109"/>
  <c r="CK109"/>
  <c r="CE109"/>
  <c r="BY109"/>
  <c r="BS109"/>
  <c r="BM109"/>
  <c r="BG109"/>
  <c r="BA109"/>
  <c r="AU109"/>
  <c r="BJ109"/>
  <c r="BD109"/>
  <c r="AX109"/>
  <c r="AR109"/>
  <c r="EA107"/>
  <c r="DU107"/>
  <c r="DO107"/>
  <c r="DI107"/>
  <c r="DC107"/>
  <c r="CW107"/>
  <c r="CN107"/>
  <c r="CH107"/>
  <c r="CB107"/>
  <c r="BV107"/>
  <c r="BP107"/>
  <c r="ED107"/>
  <c r="DX107"/>
  <c r="DR107"/>
  <c r="DL107"/>
  <c r="DF107"/>
  <c r="CZ107"/>
  <c r="CT107"/>
  <c r="CQ107"/>
  <c r="CK107"/>
  <c r="CE107"/>
  <c r="BY107"/>
  <c r="BS107"/>
  <c r="BM107"/>
  <c r="BG107"/>
  <c r="BA107"/>
  <c r="AU107"/>
  <c r="BJ107"/>
  <c r="BD107"/>
  <c r="AX107"/>
  <c r="AR107"/>
  <c r="ED105"/>
  <c r="DX105"/>
  <c r="DR105"/>
  <c r="DL105"/>
  <c r="DF105"/>
  <c r="CZ105"/>
  <c r="CT105"/>
  <c r="CQ105"/>
  <c r="CK105"/>
  <c r="CE105"/>
  <c r="BY105"/>
  <c r="BS105"/>
  <c r="BM105"/>
  <c r="EA105"/>
  <c r="DU105"/>
  <c r="DO105"/>
  <c r="DI105"/>
  <c r="DC105"/>
  <c r="CW105"/>
  <c r="CN105"/>
  <c r="CH105"/>
  <c r="CB105"/>
  <c r="BV105"/>
  <c r="BP105"/>
  <c r="BG105"/>
  <c r="BA105"/>
  <c r="AX105"/>
  <c r="AR105"/>
  <c r="BJ105"/>
  <c r="BD105"/>
  <c r="AU105"/>
  <c r="ED103"/>
  <c r="DX103"/>
  <c r="DR103"/>
  <c r="DL103"/>
  <c r="DF103"/>
  <c r="CZ103"/>
  <c r="CT103"/>
  <c r="CQ103"/>
  <c r="CK103"/>
  <c r="CE103"/>
  <c r="BY103"/>
  <c r="BS103"/>
  <c r="BM103"/>
  <c r="EA103"/>
  <c r="DU103"/>
  <c r="DO103"/>
  <c r="DI103"/>
  <c r="DC103"/>
  <c r="CW103"/>
  <c r="CN103"/>
  <c r="CH103"/>
  <c r="CB103"/>
  <c r="BV103"/>
  <c r="BP103"/>
  <c r="BG103"/>
  <c r="BA103"/>
  <c r="AX103"/>
  <c r="AR103"/>
  <c r="BJ103"/>
  <c r="BD103"/>
  <c r="AU103"/>
  <c r="ED101"/>
  <c r="DX101"/>
  <c r="DR101"/>
  <c r="DL101"/>
  <c r="DF101"/>
  <c r="CZ101"/>
  <c r="CT101"/>
  <c r="CQ101"/>
  <c r="CK101"/>
  <c r="CE101"/>
  <c r="BY101"/>
  <c r="BS101"/>
  <c r="BM101"/>
  <c r="EA101"/>
  <c r="DU101"/>
  <c r="DO101"/>
  <c r="DI101"/>
  <c r="DC101"/>
  <c r="CW101"/>
  <c r="CN101"/>
  <c r="CH101"/>
  <c r="CB101"/>
  <c r="BV101"/>
  <c r="BP101"/>
  <c r="BG101"/>
  <c r="BA101"/>
  <c r="AX101"/>
  <c r="AR101"/>
  <c r="BJ101"/>
  <c r="BD101"/>
  <c r="AU101"/>
  <c r="ED99"/>
  <c r="DX99"/>
  <c r="DR99"/>
  <c r="DL99"/>
  <c r="DF99"/>
  <c r="CZ99"/>
  <c r="CT99"/>
  <c r="CQ99"/>
  <c r="CK99"/>
  <c r="CE99"/>
  <c r="BY99"/>
  <c r="BS99"/>
  <c r="EA99"/>
  <c r="DU99"/>
  <c r="DO99"/>
  <c r="DI99"/>
  <c r="DC99"/>
  <c r="CW99"/>
  <c r="CN99"/>
  <c r="CH99"/>
  <c r="CB99"/>
  <c r="BV99"/>
  <c r="BP99"/>
  <c r="BM99"/>
  <c r="BG99"/>
  <c r="BA99"/>
  <c r="AX99"/>
  <c r="AR99"/>
  <c r="BJ99"/>
  <c r="BD99"/>
  <c r="AU99"/>
  <c r="ED95"/>
  <c r="DX95"/>
  <c r="DR95"/>
  <c r="DL95"/>
  <c r="DF95"/>
  <c r="CZ95"/>
  <c r="CT95"/>
  <c r="CQ95"/>
  <c r="CK95"/>
  <c r="CE95"/>
  <c r="BY95"/>
  <c r="BS95"/>
  <c r="BM95"/>
  <c r="EA95"/>
  <c r="DO95"/>
  <c r="DC95"/>
  <c r="CH95"/>
  <c r="BV95"/>
  <c r="DU95"/>
  <c r="DI95"/>
  <c r="CW95"/>
  <c r="CN95"/>
  <c r="CB95"/>
  <c r="BP95"/>
  <c r="BG95"/>
  <c r="BA95"/>
  <c r="AU95"/>
  <c r="BJ95"/>
  <c r="BD95"/>
  <c r="AX95"/>
  <c r="AR95"/>
  <c r="EA91"/>
  <c r="DU91"/>
  <c r="DO91"/>
  <c r="DI91"/>
  <c r="DC91"/>
  <c r="CW91"/>
  <c r="CN91"/>
  <c r="CH91"/>
  <c r="CB91"/>
  <c r="BV91"/>
  <c r="BP91"/>
  <c r="DX91"/>
  <c r="DL91"/>
  <c r="CZ91"/>
  <c r="CQ91"/>
  <c r="CE91"/>
  <c r="BS91"/>
  <c r="ED91"/>
  <c r="DR91"/>
  <c r="DF91"/>
  <c r="CT91"/>
  <c r="CK91"/>
  <c r="BY91"/>
  <c r="BM91"/>
  <c r="BG91"/>
  <c r="BA91"/>
  <c r="AX91"/>
  <c r="AR91"/>
  <c r="BJ91"/>
  <c r="BD91"/>
  <c r="AU91"/>
  <c r="ED89"/>
  <c r="EA89"/>
  <c r="DX89"/>
  <c r="DU89"/>
  <c r="DR89"/>
  <c r="DO89"/>
  <c r="DL89"/>
  <c r="DI89"/>
  <c r="DF89"/>
  <c r="DC89"/>
  <c r="CZ89"/>
  <c r="CW89"/>
  <c r="CT89"/>
  <c r="CQ89"/>
  <c r="CN89"/>
  <c r="CK89"/>
  <c r="CH89"/>
  <c r="CE89"/>
  <c r="CB89"/>
  <c r="BY89"/>
  <c r="BV89"/>
  <c r="BS89"/>
  <c r="BP89"/>
  <c r="BM89"/>
  <c r="BJ89"/>
  <c r="BG89"/>
  <c r="BD89"/>
  <c r="BA89"/>
  <c r="AX89"/>
  <c r="AU89"/>
  <c r="AR89"/>
  <c r="ED87"/>
  <c r="DX87"/>
  <c r="DR87"/>
  <c r="DL87"/>
  <c r="DF87"/>
  <c r="CZ87"/>
  <c r="CT87"/>
  <c r="CQ87"/>
  <c r="CK87"/>
  <c r="CE87"/>
  <c r="BY87"/>
  <c r="BS87"/>
  <c r="BM87"/>
  <c r="EA87"/>
  <c r="DO87"/>
  <c r="DC87"/>
  <c r="CH87"/>
  <c r="BV87"/>
  <c r="DU87"/>
  <c r="DI87"/>
  <c r="CW87"/>
  <c r="CN87"/>
  <c r="CB87"/>
  <c r="BP87"/>
  <c r="BG87"/>
  <c r="BA87"/>
  <c r="AU87"/>
  <c r="BJ87"/>
  <c r="BD87"/>
  <c r="AX87"/>
  <c r="AR87"/>
  <c r="ED85"/>
  <c r="DX85"/>
  <c r="DR85"/>
  <c r="DL85"/>
  <c r="DF85"/>
  <c r="CZ85"/>
  <c r="CT85"/>
  <c r="CQ85"/>
  <c r="CK85"/>
  <c r="CE85"/>
  <c r="BY85"/>
  <c r="BS85"/>
  <c r="BM85"/>
  <c r="DU85"/>
  <c r="DI85"/>
  <c r="CW85"/>
  <c r="CN85"/>
  <c r="CB85"/>
  <c r="BP85"/>
  <c r="EA85"/>
  <c r="DO85"/>
  <c r="DC85"/>
  <c r="CH85"/>
  <c r="BV85"/>
  <c r="BG85"/>
  <c r="BA85"/>
  <c r="AU85"/>
  <c r="BJ85"/>
  <c r="BD85"/>
  <c r="AX85"/>
  <c r="AR85"/>
  <c r="ED81"/>
  <c r="DX81"/>
  <c r="DR81"/>
  <c r="DL81"/>
  <c r="DF81"/>
  <c r="CZ81"/>
  <c r="CT81"/>
  <c r="CQ81"/>
  <c r="CK81"/>
  <c r="CE81"/>
  <c r="BY81"/>
  <c r="BS81"/>
  <c r="BM81"/>
  <c r="EA81"/>
  <c r="DO81"/>
  <c r="DC81"/>
  <c r="CH81"/>
  <c r="BV81"/>
  <c r="DU81"/>
  <c r="DI81"/>
  <c r="CW81"/>
  <c r="CN81"/>
  <c r="CB81"/>
  <c r="BP81"/>
  <c r="BG81"/>
  <c r="BA81"/>
  <c r="AU81"/>
  <c r="BJ81"/>
  <c r="BD81"/>
  <c r="AX81"/>
  <c r="AR81"/>
  <c r="EA77"/>
  <c r="DU77"/>
  <c r="DO77"/>
  <c r="DI77"/>
  <c r="DC77"/>
  <c r="CW77"/>
  <c r="CN77"/>
  <c r="CH77"/>
  <c r="CB77"/>
  <c r="BV77"/>
  <c r="BP77"/>
  <c r="ED77"/>
  <c r="DX77"/>
  <c r="DR77"/>
  <c r="DL77"/>
  <c r="DF77"/>
  <c r="CZ77"/>
  <c r="CT77"/>
  <c r="CQ77"/>
  <c r="CK77"/>
  <c r="CE77"/>
  <c r="BY77"/>
  <c r="BS77"/>
  <c r="BM77"/>
  <c r="BG77"/>
  <c r="BA77"/>
  <c r="AX77"/>
  <c r="AR77"/>
  <c r="BJ77"/>
  <c r="BD77"/>
  <c r="AU77"/>
  <c r="ED75"/>
  <c r="EA75"/>
  <c r="DX75"/>
  <c r="DU75"/>
  <c r="DR75"/>
  <c r="DO75"/>
  <c r="DL75"/>
  <c r="DI75"/>
  <c r="DF75"/>
  <c r="DC75"/>
  <c r="CZ75"/>
  <c r="CW75"/>
  <c r="CT75"/>
  <c r="CQ75"/>
  <c r="CN75"/>
  <c r="CK75"/>
  <c r="CH75"/>
  <c r="CE75"/>
  <c r="CB75"/>
  <c r="BY75"/>
  <c r="BV75"/>
  <c r="BS75"/>
  <c r="BP75"/>
  <c r="BM75"/>
  <c r="BJ75"/>
  <c r="BG75"/>
  <c r="BD75"/>
  <c r="BA75"/>
  <c r="AX75"/>
  <c r="AU75"/>
  <c r="AR75"/>
  <c r="ED73"/>
  <c r="EA73"/>
  <c r="DX73"/>
  <c r="DU73"/>
  <c r="DR73"/>
  <c r="DO73"/>
  <c r="DL73"/>
  <c r="DI73"/>
  <c r="DF73"/>
  <c r="DC73"/>
  <c r="CZ73"/>
  <c r="CW73"/>
  <c r="CT73"/>
  <c r="CQ73"/>
  <c r="CN73"/>
  <c r="CK73"/>
  <c r="CH73"/>
  <c r="CE73"/>
  <c r="CB73"/>
  <c r="BY73"/>
  <c r="BV73"/>
  <c r="BS73"/>
  <c r="BP73"/>
  <c r="BM73"/>
  <c r="BJ73"/>
  <c r="BG73"/>
  <c r="BD73"/>
  <c r="BA73"/>
  <c r="AX73"/>
  <c r="AU73"/>
  <c r="AR73"/>
  <c r="ED71"/>
  <c r="EA71"/>
  <c r="DX71"/>
  <c r="DU71"/>
  <c r="DR71"/>
  <c r="DO71"/>
  <c r="DL71"/>
  <c r="DI71"/>
  <c r="DF71"/>
  <c r="DC71"/>
  <c r="CZ71"/>
  <c r="CW71"/>
  <c r="CT71"/>
  <c r="CQ71"/>
  <c r="CN71"/>
  <c r="CK71"/>
  <c r="CH71"/>
  <c r="CE71"/>
  <c r="CB71"/>
  <c r="BY71"/>
  <c r="BV71"/>
  <c r="BS71"/>
  <c r="BP71"/>
  <c r="BM71"/>
  <c r="BJ71"/>
  <c r="BG71"/>
  <c r="BD71"/>
  <c r="BA71"/>
  <c r="AR71"/>
  <c r="AX71"/>
  <c r="AU71"/>
  <c r="ED69"/>
  <c r="EA69"/>
  <c r="DX69"/>
  <c r="DU69"/>
  <c r="DR69"/>
  <c r="DO69"/>
  <c r="DL69"/>
  <c r="DI69"/>
  <c r="DF69"/>
  <c r="DC69"/>
  <c r="CZ69"/>
  <c r="CW69"/>
  <c r="CT69"/>
  <c r="CQ69"/>
  <c r="CN69"/>
  <c r="CK69"/>
  <c r="CH69"/>
  <c r="CE69"/>
  <c r="CB69"/>
  <c r="BY69"/>
  <c r="BV69"/>
  <c r="BS69"/>
  <c r="BP69"/>
  <c r="BM69"/>
  <c r="BJ69"/>
  <c r="BG69"/>
  <c r="BD69"/>
  <c r="BA69"/>
  <c r="AU69"/>
  <c r="AX69"/>
  <c r="AR69"/>
  <c r="ED67"/>
  <c r="EA67"/>
  <c r="DX67"/>
  <c r="DU67"/>
  <c r="DR67"/>
  <c r="DO67"/>
  <c r="DL67"/>
  <c r="DI67"/>
  <c r="DF67"/>
  <c r="DC67"/>
  <c r="CZ67"/>
  <c r="CW67"/>
  <c r="CT67"/>
  <c r="CQ67"/>
  <c r="CN67"/>
  <c r="CK67"/>
  <c r="CH67"/>
  <c r="CE67"/>
  <c r="CB67"/>
  <c r="BY67"/>
  <c r="BV67"/>
  <c r="BS67"/>
  <c r="BP67"/>
  <c r="BM67"/>
  <c r="BJ67"/>
  <c r="BG67"/>
  <c r="BD67"/>
  <c r="BA67"/>
  <c r="AX67"/>
  <c r="AR67"/>
  <c r="AU67"/>
  <c r="ED65"/>
  <c r="EA65"/>
  <c r="DX65"/>
  <c r="DU65"/>
  <c r="DR65"/>
  <c r="DO65"/>
  <c r="DL65"/>
  <c r="DI65"/>
  <c r="DF65"/>
  <c r="DC65"/>
  <c r="CZ65"/>
  <c r="CW65"/>
  <c r="CT65"/>
  <c r="CQ65"/>
  <c r="CN65"/>
  <c r="CK65"/>
  <c r="CH65"/>
  <c r="CE65"/>
  <c r="CB65"/>
  <c r="BY65"/>
  <c r="BV65"/>
  <c r="BS65"/>
  <c r="BP65"/>
  <c r="BM65"/>
  <c r="BJ65"/>
  <c r="BG65"/>
  <c r="BD65"/>
  <c r="BA65"/>
  <c r="AX65"/>
  <c r="AR65"/>
  <c r="AU65"/>
  <c r="ED63"/>
  <c r="EA63"/>
  <c r="DX63"/>
  <c r="DU63"/>
  <c r="DR63"/>
  <c r="DO63"/>
  <c r="DL63"/>
  <c r="DI63"/>
  <c r="DF63"/>
  <c r="DC63"/>
  <c r="CZ63"/>
  <c r="CW63"/>
  <c r="CT63"/>
  <c r="CQ63"/>
  <c r="CN63"/>
  <c r="CK63"/>
  <c r="CH63"/>
  <c r="CE63"/>
  <c r="CB63"/>
  <c r="BY63"/>
  <c r="BV63"/>
  <c r="BS63"/>
  <c r="BP63"/>
  <c r="BM63"/>
  <c r="BJ63"/>
  <c r="BG63"/>
  <c r="BD63"/>
  <c r="BA63"/>
  <c r="AR63"/>
  <c r="AX63"/>
  <c r="AU63"/>
  <c r="ED61"/>
  <c r="EA61"/>
  <c r="DX61"/>
  <c r="DU61"/>
  <c r="DR61"/>
  <c r="DO61"/>
  <c r="DL61"/>
  <c r="DI61"/>
  <c r="DF61"/>
  <c r="DC61"/>
  <c r="CZ61"/>
  <c r="CW61"/>
  <c r="CT61"/>
  <c r="CQ61"/>
  <c r="CN61"/>
  <c r="CK61"/>
  <c r="CH61"/>
  <c r="CE61"/>
  <c r="CB61"/>
  <c r="BY61"/>
  <c r="BV61"/>
  <c r="BS61"/>
  <c r="BP61"/>
  <c r="BM61"/>
  <c r="BJ61"/>
  <c r="BG61"/>
  <c r="BD61"/>
  <c r="BA61"/>
  <c r="AX61"/>
  <c r="AU61"/>
  <c r="AR61"/>
  <c r="EA57"/>
  <c r="DU57"/>
  <c r="DO57"/>
  <c r="DI57"/>
  <c r="DC57"/>
  <c r="CW57"/>
  <c r="CN57"/>
  <c r="CH57"/>
  <c r="CB57"/>
  <c r="BV57"/>
  <c r="BP57"/>
  <c r="ED57"/>
  <c r="DX57"/>
  <c r="DR57"/>
  <c r="DL57"/>
  <c r="DF57"/>
  <c r="CZ57"/>
  <c r="CT57"/>
  <c r="CQ57"/>
  <c r="CK57"/>
  <c r="CE57"/>
  <c r="BY57"/>
  <c r="BS57"/>
  <c r="BM57"/>
  <c r="BG57"/>
  <c r="BA57"/>
  <c r="AR57"/>
  <c r="BJ57"/>
  <c r="BD57"/>
  <c r="AU57"/>
  <c r="AX57"/>
  <c r="EA55"/>
  <c r="DU55"/>
  <c r="DO55"/>
  <c r="DI55"/>
  <c r="DC55"/>
  <c r="CW55"/>
  <c r="CN55"/>
  <c r="CH55"/>
  <c r="CB55"/>
  <c r="BV55"/>
  <c r="BP55"/>
  <c r="ED55"/>
  <c r="DX55"/>
  <c r="DR55"/>
  <c r="DL55"/>
  <c r="DF55"/>
  <c r="CZ55"/>
  <c r="CT55"/>
  <c r="CQ55"/>
  <c r="CK55"/>
  <c r="CE55"/>
  <c r="BY55"/>
  <c r="BS55"/>
  <c r="BM55"/>
  <c r="BG55"/>
  <c r="BA55"/>
  <c r="AR55"/>
  <c r="BJ55"/>
  <c r="BD55"/>
  <c r="AU55"/>
  <c r="AX55"/>
  <c r="ED53"/>
  <c r="DX53"/>
  <c r="DR53"/>
  <c r="DL53"/>
  <c r="DF53"/>
  <c r="CZ53"/>
  <c r="CT53"/>
  <c r="CQ53"/>
  <c r="CK53"/>
  <c r="CE53"/>
  <c r="BY53"/>
  <c r="BS53"/>
  <c r="BM53"/>
  <c r="EA53"/>
  <c r="DU53"/>
  <c r="DO53"/>
  <c r="DI53"/>
  <c r="DC53"/>
  <c r="CW53"/>
  <c r="CN53"/>
  <c r="CH53"/>
  <c r="CB53"/>
  <c r="BV53"/>
  <c r="BP53"/>
  <c r="BG53"/>
  <c r="BA53"/>
  <c r="BJ53"/>
  <c r="BD53"/>
  <c r="AX53"/>
  <c r="AR53"/>
  <c r="AU53"/>
  <c r="ED51"/>
  <c r="DX51"/>
  <c r="DR51"/>
  <c r="DL51"/>
  <c r="DF51"/>
  <c r="CZ51"/>
  <c r="CT51"/>
  <c r="CQ51"/>
  <c r="CK51"/>
  <c r="CE51"/>
  <c r="BY51"/>
  <c r="BS51"/>
  <c r="BM51"/>
  <c r="EA51"/>
  <c r="DU51"/>
  <c r="DO51"/>
  <c r="DI51"/>
  <c r="DC51"/>
  <c r="CW51"/>
  <c r="CN51"/>
  <c r="CH51"/>
  <c r="CB51"/>
  <c r="BV51"/>
  <c r="BP51"/>
  <c r="BG51"/>
  <c r="BA51"/>
  <c r="BJ51"/>
  <c r="BD51"/>
  <c r="AX51"/>
  <c r="AR51"/>
  <c r="AU51"/>
  <c r="ED47"/>
  <c r="DX47"/>
  <c r="DR47"/>
  <c r="DL47"/>
  <c r="DF47"/>
  <c r="CZ47"/>
  <c r="CT47"/>
  <c r="CQ47"/>
  <c r="CK47"/>
  <c r="CE47"/>
  <c r="BY47"/>
  <c r="BS47"/>
  <c r="BM47"/>
  <c r="EA47"/>
  <c r="DU47"/>
  <c r="DO47"/>
  <c r="DI47"/>
  <c r="DC47"/>
  <c r="CW47"/>
  <c r="CN47"/>
  <c r="CH47"/>
  <c r="CB47"/>
  <c r="BV47"/>
  <c r="BP47"/>
  <c r="BG47"/>
  <c r="BA47"/>
  <c r="BJ47"/>
  <c r="BD47"/>
  <c r="AX47"/>
  <c r="AR47"/>
  <c r="AU47"/>
  <c r="ED45"/>
  <c r="DX45"/>
  <c r="DR45"/>
  <c r="DL45"/>
  <c r="DF45"/>
  <c r="CZ45"/>
  <c r="CT45"/>
  <c r="CQ45"/>
  <c r="CK45"/>
  <c r="CE45"/>
  <c r="BY45"/>
  <c r="BS45"/>
  <c r="BM45"/>
  <c r="EA45"/>
  <c r="DU45"/>
  <c r="DO45"/>
  <c r="DI45"/>
  <c r="DC45"/>
  <c r="CW45"/>
  <c r="CN45"/>
  <c r="CH45"/>
  <c r="CB45"/>
  <c r="BV45"/>
  <c r="BP45"/>
  <c r="BG45"/>
  <c r="BA45"/>
  <c r="BJ45"/>
  <c r="BD45"/>
  <c r="AX45"/>
  <c r="AR45"/>
  <c r="AU45"/>
  <c r="ED43"/>
  <c r="DX43"/>
  <c r="DR43"/>
  <c r="DL43"/>
  <c r="DF43"/>
  <c r="CZ43"/>
  <c r="CT43"/>
  <c r="CQ43"/>
  <c r="CK43"/>
  <c r="CE43"/>
  <c r="BY43"/>
  <c r="BS43"/>
  <c r="BM43"/>
  <c r="EA43"/>
  <c r="DU43"/>
  <c r="DO43"/>
  <c r="DI43"/>
  <c r="DC43"/>
  <c r="CW43"/>
  <c r="CN43"/>
  <c r="CH43"/>
  <c r="CB43"/>
  <c r="BV43"/>
  <c r="BP43"/>
  <c r="BG43"/>
  <c r="BA43"/>
  <c r="BJ43"/>
  <c r="BD43"/>
  <c r="AX43"/>
  <c r="AR43"/>
  <c r="AU43"/>
  <c r="ED41"/>
  <c r="DX41"/>
  <c r="DR41"/>
  <c r="DL41"/>
  <c r="DF41"/>
  <c r="CZ41"/>
  <c r="CT41"/>
  <c r="CQ41"/>
  <c r="CK41"/>
  <c r="CE41"/>
  <c r="BY41"/>
  <c r="BS41"/>
  <c r="BM41"/>
  <c r="EA41"/>
  <c r="DU41"/>
  <c r="DO41"/>
  <c r="DI41"/>
  <c r="DC41"/>
  <c r="CW41"/>
  <c r="CN41"/>
  <c r="CH41"/>
  <c r="CB41"/>
  <c r="BV41"/>
  <c r="BP41"/>
  <c r="BG41"/>
  <c r="BA41"/>
  <c r="AU41"/>
  <c r="BJ41"/>
  <c r="BD41"/>
  <c r="AX41"/>
  <c r="AR41"/>
  <c r="ED39"/>
  <c r="DX39"/>
  <c r="DR39"/>
  <c r="DL39"/>
  <c r="DF39"/>
  <c r="CZ39"/>
  <c r="CT39"/>
  <c r="CQ39"/>
  <c r="CK39"/>
  <c r="CE39"/>
  <c r="BY39"/>
  <c r="BS39"/>
  <c r="BM39"/>
  <c r="EA39"/>
  <c r="DU39"/>
  <c r="DO39"/>
  <c r="DI39"/>
  <c r="DC39"/>
  <c r="CW39"/>
  <c r="CN39"/>
  <c r="CH39"/>
  <c r="CB39"/>
  <c r="BV39"/>
  <c r="BP39"/>
  <c r="BG39"/>
  <c r="BA39"/>
  <c r="AU39"/>
  <c r="BJ39"/>
  <c r="BD39"/>
  <c r="AX39"/>
  <c r="AR39"/>
  <c r="ED37"/>
  <c r="DX37"/>
  <c r="DR37"/>
  <c r="DL37"/>
  <c r="DF37"/>
  <c r="CZ37"/>
  <c r="CT37"/>
  <c r="CQ37"/>
  <c r="CK37"/>
  <c r="CE37"/>
  <c r="BY37"/>
  <c r="BS37"/>
  <c r="BM37"/>
  <c r="EA37"/>
  <c r="DU37"/>
  <c r="DO37"/>
  <c r="DI37"/>
  <c r="DC37"/>
  <c r="CW37"/>
  <c r="CN37"/>
  <c r="CH37"/>
  <c r="CB37"/>
  <c r="BV37"/>
  <c r="BP37"/>
  <c r="BG37"/>
  <c r="BA37"/>
  <c r="BJ37"/>
  <c r="BD37"/>
  <c r="AX37"/>
  <c r="AR37"/>
  <c r="AU37"/>
  <c r="EA35"/>
  <c r="DU35"/>
  <c r="DO35"/>
  <c r="DI35"/>
  <c r="DC35"/>
  <c r="CW35"/>
  <c r="CN35"/>
  <c r="CH35"/>
  <c r="CB35"/>
  <c r="BV35"/>
  <c r="BP35"/>
  <c r="ED35"/>
  <c r="DX35"/>
  <c r="DR35"/>
  <c r="DL35"/>
  <c r="DF35"/>
  <c r="CZ35"/>
  <c r="CT35"/>
  <c r="CQ35"/>
  <c r="CK35"/>
  <c r="CE35"/>
  <c r="BY35"/>
  <c r="BS35"/>
  <c r="BM35"/>
  <c r="BG35"/>
  <c r="BA35"/>
  <c r="AX35"/>
  <c r="BJ35"/>
  <c r="BD35"/>
  <c r="AU35"/>
  <c r="AR35"/>
  <c r="EA33"/>
  <c r="DU33"/>
  <c r="DO33"/>
  <c r="DI33"/>
  <c r="DC33"/>
  <c r="CW33"/>
  <c r="CN33"/>
  <c r="CH33"/>
  <c r="CB33"/>
  <c r="BV33"/>
  <c r="BP33"/>
  <c r="ED33"/>
  <c r="DX33"/>
  <c r="DR33"/>
  <c r="DL33"/>
  <c r="DF33"/>
  <c r="CZ33"/>
  <c r="CT33"/>
  <c r="CQ33"/>
  <c r="CK33"/>
  <c r="CE33"/>
  <c r="BY33"/>
  <c r="BS33"/>
  <c r="BM33"/>
  <c r="BG33"/>
  <c r="BA33"/>
  <c r="AR33"/>
  <c r="BJ33"/>
  <c r="BD33"/>
  <c r="AU33"/>
  <c r="AX33"/>
  <c r="ED29"/>
  <c r="EA29"/>
  <c r="DX29"/>
  <c r="DU29"/>
  <c r="DO29"/>
  <c r="DL29"/>
  <c r="DI29"/>
  <c r="DF29"/>
  <c r="DC29"/>
  <c r="CZ29"/>
  <c r="CW29"/>
  <c r="CT29"/>
  <c r="CN29"/>
  <c r="CK29"/>
  <c r="CE29"/>
  <c r="BY29"/>
  <c r="BV29"/>
  <c r="BP29"/>
  <c r="BM29"/>
  <c r="DR29"/>
  <c r="CQ29"/>
  <c r="CH29"/>
  <c r="CB29"/>
  <c r="BS29"/>
  <c r="BJ29"/>
  <c r="BG29"/>
  <c r="BD29"/>
  <c r="BA29"/>
  <c r="AX29"/>
  <c r="AU29"/>
  <c r="AR29"/>
  <c r="DX27"/>
  <c r="DI27"/>
  <c r="CZ27"/>
  <c r="CK27"/>
  <c r="CB27"/>
  <c r="BV27"/>
  <c r="BP27"/>
  <c r="ED27"/>
  <c r="EA27"/>
  <c r="DU27"/>
  <c r="DR27"/>
  <c r="DO27"/>
  <c r="DL27"/>
  <c r="DF27"/>
  <c r="DC27"/>
  <c r="CW27"/>
  <c r="CT27"/>
  <c r="CQ27"/>
  <c r="CN27"/>
  <c r="CH27"/>
  <c r="CE27"/>
  <c r="BY27"/>
  <c r="BS27"/>
  <c r="BM27"/>
  <c r="BJ27"/>
  <c r="BG27"/>
  <c r="BD27"/>
  <c r="BA27"/>
  <c r="AX27"/>
  <c r="AU27"/>
  <c r="AR27"/>
  <c r="EA25"/>
  <c r="DL25"/>
  <c r="DC25"/>
  <c r="CW25"/>
  <c r="CQ25"/>
  <c r="CK25"/>
  <c r="CE25"/>
  <c r="BV25"/>
  <c r="BM25"/>
  <c r="ED25"/>
  <c r="DX25"/>
  <c r="DU25"/>
  <c r="DR25"/>
  <c r="DO25"/>
  <c r="DI25"/>
  <c r="DF25"/>
  <c r="CZ25"/>
  <c r="CT25"/>
  <c r="CN25"/>
  <c r="CH25"/>
  <c r="CB25"/>
  <c r="BY25"/>
  <c r="BS25"/>
  <c r="BP25"/>
  <c r="BJ25"/>
  <c r="BG25"/>
  <c r="BD25"/>
  <c r="BA25"/>
  <c r="AX25"/>
  <c r="AU25"/>
  <c r="AR25"/>
  <c r="EA23"/>
  <c r="DO23"/>
  <c r="DF23"/>
  <c r="CZ23"/>
  <c r="CT23"/>
  <c r="CQ23"/>
  <c r="CK23"/>
  <c r="CE23"/>
  <c r="BY23"/>
  <c r="ED23"/>
  <c r="DX23"/>
  <c r="DU23"/>
  <c r="DR23"/>
  <c r="DL23"/>
  <c r="DI23"/>
  <c r="DC23"/>
  <c r="CW23"/>
  <c r="CN23"/>
  <c r="CH23"/>
  <c r="CB23"/>
  <c r="BV23"/>
  <c r="BS23"/>
  <c r="BP23"/>
  <c r="BM23"/>
  <c r="BJ23"/>
  <c r="BG23"/>
  <c r="BD23"/>
  <c r="BA23"/>
  <c r="AX23"/>
  <c r="AU23"/>
  <c r="AR23"/>
  <c r="ED19"/>
  <c r="EA19"/>
  <c r="DX19"/>
  <c r="DU19"/>
  <c r="DR19"/>
  <c r="DO19"/>
  <c r="DL19"/>
  <c r="DI19"/>
  <c r="DF19"/>
  <c r="DC19"/>
  <c r="CZ19"/>
  <c r="CW19"/>
  <c r="CT19"/>
  <c r="CQ19"/>
  <c r="CN19"/>
  <c r="CK19"/>
  <c r="CH19"/>
  <c r="CE19"/>
  <c r="CB19"/>
  <c r="BY19"/>
  <c r="BV19"/>
  <c r="BS19"/>
  <c r="BP19"/>
  <c r="BM19"/>
  <c r="BJ19"/>
  <c r="BG19"/>
  <c r="BD19"/>
  <c r="BA19"/>
  <c r="AX19"/>
  <c r="AU19"/>
  <c r="AR19"/>
  <c r="ED17"/>
  <c r="EA17"/>
  <c r="DX17"/>
  <c r="DU17"/>
  <c r="DR17"/>
  <c r="DO17"/>
  <c r="DL17"/>
  <c r="DI17"/>
  <c r="DF17"/>
  <c r="DC17"/>
  <c r="CZ17"/>
  <c r="CW17"/>
  <c r="CT17"/>
  <c r="CQ17"/>
  <c r="CN17"/>
  <c r="CK17"/>
  <c r="CH17"/>
  <c r="CE17"/>
  <c r="CB17"/>
  <c r="BY17"/>
  <c r="BV17"/>
  <c r="BS17"/>
  <c r="BP17"/>
  <c r="BM17"/>
  <c r="BJ17"/>
  <c r="BG17"/>
  <c r="BD17"/>
  <c r="BA17"/>
  <c r="AX17"/>
  <c r="AU17"/>
  <c r="AR17"/>
  <c r="ED15"/>
  <c r="DX15"/>
  <c r="DR15"/>
  <c r="DL15"/>
  <c r="DF15"/>
  <c r="CZ15"/>
  <c r="CT15"/>
  <c r="CQ15"/>
  <c r="CK15"/>
  <c r="CE15"/>
  <c r="BY15"/>
  <c r="BS15"/>
  <c r="BM15"/>
  <c r="EA15"/>
  <c r="DU15"/>
  <c r="DO15"/>
  <c r="DI15"/>
  <c r="DC15"/>
  <c r="CW15"/>
  <c r="CN15"/>
  <c r="CH15"/>
  <c r="CB15"/>
  <c r="BV15"/>
  <c r="BP15"/>
  <c r="BG15"/>
  <c r="BA15"/>
  <c r="AR15"/>
  <c r="BJ15"/>
  <c r="BD15"/>
  <c r="AU15"/>
  <c r="AX15"/>
  <c r="AR267" l="1"/>
  <c r="AQ9" s="1"/>
  <c r="BD267"/>
  <c r="BC9" s="1"/>
  <c r="BA267"/>
  <c r="AZ9" s="1"/>
  <c r="BM267"/>
  <c r="BL9" s="1"/>
  <c r="BY267"/>
  <c r="BX9" s="1"/>
  <c r="CK267"/>
  <c r="CJ9" s="1"/>
  <c r="CT267"/>
  <c r="CS9" s="1"/>
  <c r="DF267"/>
  <c r="DE9" s="1"/>
  <c r="DR267"/>
  <c r="DQ9" s="1"/>
  <c r="ED267"/>
  <c r="EC9" s="1"/>
  <c r="BV267"/>
  <c r="BU9" s="1"/>
  <c r="CH267"/>
  <c r="CG9" s="1"/>
  <c r="DC267"/>
  <c r="DB9" s="1"/>
  <c r="DO267"/>
  <c r="DN9" s="1"/>
  <c r="EA267"/>
  <c r="DZ9" s="1"/>
  <c r="AU267"/>
  <c r="AT9" s="1"/>
  <c r="AX267"/>
  <c r="AW9" s="1"/>
  <c r="BJ267"/>
  <c r="BI9" s="1"/>
  <c r="BG267"/>
  <c r="BF9" s="1"/>
  <c r="BS267"/>
  <c r="BR9" s="1"/>
  <c r="CE267"/>
  <c r="CD9" s="1"/>
  <c r="CQ267"/>
  <c r="CP9" s="1"/>
  <c r="CZ267"/>
  <c r="CY9" s="1"/>
  <c r="DL267"/>
  <c r="DK9" s="1"/>
  <c r="DX267"/>
  <c r="DW9" s="1"/>
  <c r="BP267"/>
  <c r="BO9" s="1"/>
  <c r="CB267"/>
  <c r="CA9" s="1"/>
  <c r="CN267"/>
  <c r="CM9" s="1"/>
  <c r="CW267"/>
  <c r="CV9" s="1"/>
  <c r="DI267"/>
  <c r="DH9" s="1"/>
  <c r="DU267"/>
  <c r="DT9" s="1"/>
  <c r="AO266"/>
  <c r="AO265"/>
  <c r="AO263"/>
  <c r="AO262"/>
  <c r="AO260"/>
  <c r="AO259"/>
  <c r="AO258"/>
  <c r="AO256"/>
  <c r="AO255"/>
  <c r="AO254"/>
  <c r="AO251"/>
  <c r="AO250"/>
  <c r="AO247"/>
  <c r="AO246"/>
  <c r="AO245"/>
  <c r="AO244"/>
  <c r="AO243"/>
  <c r="AO241"/>
  <c r="AO240"/>
  <c r="AO239"/>
  <c r="AO238"/>
  <c r="AO236"/>
  <c r="AO235"/>
  <c r="AO234"/>
  <c r="AO231"/>
  <c r="AO229"/>
  <c r="AO228"/>
  <c r="AO226"/>
  <c r="AO225"/>
  <c r="AO224"/>
  <c r="AO223"/>
  <c r="AO221"/>
  <c r="AO220"/>
  <c r="AO219"/>
  <c r="AO214"/>
  <c r="AO213"/>
  <c r="AO212"/>
  <c r="AO210"/>
  <c r="AO209"/>
  <c r="AO208"/>
  <c r="AO206"/>
  <c r="AO205"/>
  <c r="AO204"/>
  <c r="AO203"/>
  <c r="AO202"/>
  <c r="AO201"/>
  <c r="AO199"/>
  <c r="AO198"/>
  <c r="AO197"/>
  <c r="AO196"/>
  <c r="AO195"/>
  <c r="AO193"/>
  <c r="AO192"/>
  <c r="AO189"/>
  <c r="AO188"/>
  <c r="AO187"/>
  <c r="AO185"/>
  <c r="AO183"/>
  <c r="AO182"/>
  <c r="AO181"/>
  <c r="AO179"/>
  <c r="AO178"/>
  <c r="AO176"/>
  <c r="AO175"/>
  <c r="AO174"/>
  <c r="AO172"/>
  <c r="AO171"/>
  <c r="AO170"/>
  <c r="AO168"/>
  <c r="AO167"/>
  <c r="AO166"/>
  <c r="AO161"/>
  <c r="AO158"/>
  <c r="AO157"/>
  <c r="AO156"/>
  <c r="AO155"/>
  <c r="AO154"/>
  <c r="AO153"/>
  <c r="AO152"/>
  <c r="AO151"/>
  <c r="AO150"/>
  <c r="AO149"/>
  <c r="AO148"/>
  <c r="AO147"/>
  <c r="AO145"/>
  <c r="AO144"/>
  <c r="AO143"/>
  <c r="AO141"/>
  <c r="AO140"/>
  <c r="AO139"/>
  <c r="AO137"/>
  <c r="AO136"/>
  <c r="AO135"/>
  <c r="AO134"/>
  <c r="AO133"/>
  <c r="AO132"/>
  <c r="AO131"/>
  <c r="AO130"/>
  <c r="AO129"/>
  <c r="AO128"/>
  <c r="AO127"/>
  <c r="AO126"/>
  <c r="AO124"/>
  <c r="AO123"/>
  <c r="AO122"/>
  <c r="AO121"/>
  <c r="AO117"/>
  <c r="AO116"/>
  <c r="AO115"/>
  <c r="AO114"/>
  <c r="AO111"/>
  <c r="AO110"/>
  <c r="AO109"/>
  <c r="AO108"/>
  <c r="AO107"/>
  <c r="AO105"/>
  <c r="AO104"/>
  <c r="AO103"/>
  <c r="AO102"/>
  <c r="AO101"/>
  <c r="AO100"/>
  <c r="AO99"/>
  <c r="AO95"/>
  <c r="AO94"/>
  <c r="AO92"/>
  <c r="AO91"/>
  <c r="AO90"/>
  <c r="AP89"/>
  <c r="AO89"/>
  <c r="AO88"/>
  <c r="AO87"/>
  <c r="AO86"/>
  <c r="AO85"/>
  <c r="AO84"/>
  <c r="AO81"/>
  <c r="AO80"/>
  <c r="AO78"/>
  <c r="AO77"/>
  <c r="AO76"/>
  <c r="AP75"/>
  <c r="AO75"/>
  <c r="AO74"/>
  <c r="AP73"/>
  <c r="AO73"/>
  <c r="AP72"/>
  <c r="AO72"/>
  <c r="AP71"/>
  <c r="AO71"/>
  <c r="AP70"/>
  <c r="AO70"/>
  <c r="AP69"/>
  <c r="AO69"/>
  <c r="AP68"/>
  <c r="AO68"/>
  <c r="AP67"/>
  <c r="AO67"/>
  <c r="AP66"/>
  <c r="AO66"/>
  <c r="AP65"/>
  <c r="AO65"/>
  <c r="AP63"/>
  <c r="AO63"/>
  <c r="AP62"/>
  <c r="AO62"/>
  <c r="AP61"/>
  <c r="AO61"/>
  <c r="AP60"/>
  <c r="AO60"/>
  <c r="AO58"/>
  <c r="AO57"/>
  <c r="AO56"/>
  <c r="AO55"/>
  <c r="AO53"/>
  <c r="AO52"/>
  <c r="AO51"/>
  <c r="AO50"/>
  <c r="AO47"/>
  <c r="AO46"/>
  <c r="AO45"/>
  <c r="AO44"/>
  <c r="AO43"/>
  <c r="AO42"/>
  <c r="AO41"/>
  <c r="AO40"/>
  <c r="AO39"/>
  <c r="AO38"/>
  <c r="AO37"/>
  <c r="AO35"/>
  <c r="AO34"/>
  <c r="AO33"/>
  <c r="AO32"/>
  <c r="AP29"/>
  <c r="AO29"/>
  <c r="AP28"/>
  <c r="AO28"/>
  <c r="AP27"/>
  <c r="AO27"/>
  <c r="AP26"/>
  <c r="AO26"/>
  <c r="AP25"/>
  <c r="AO25"/>
  <c r="AP23"/>
  <c r="AO23"/>
  <c r="AP22"/>
  <c r="AO22"/>
  <c r="AP20"/>
  <c r="AO20"/>
  <c r="AP19"/>
  <c r="AO19"/>
  <c r="AP18"/>
  <c r="AO18"/>
  <c r="AP17"/>
  <c r="AO17"/>
  <c r="AO15"/>
  <c r="AO14"/>
  <c r="AO267" l="1"/>
  <c r="AN9" s="1"/>
  <c r="K47"/>
  <c r="Z247" l="1"/>
  <c r="Z246"/>
  <c r="Z245"/>
  <c r="Z244"/>
  <c r="Z243"/>
  <c r="Z241"/>
  <c r="Z240"/>
  <c r="Z239"/>
  <c r="Z238"/>
  <c r="Z236"/>
  <c r="Z235"/>
  <c r="Z234"/>
  <c r="Z214"/>
  <c r="Z213"/>
  <c r="Z212"/>
  <c r="Z210"/>
  <c r="Z209"/>
  <c r="Z208"/>
  <c r="Z206"/>
  <c r="Z205"/>
  <c r="Z204"/>
  <c r="Z203"/>
  <c r="Z202"/>
  <c r="Z201"/>
  <c r="Z199"/>
  <c r="Z198"/>
  <c r="Z197"/>
  <c r="Z196"/>
  <c r="Z195"/>
  <c r="Z193"/>
  <c r="Z192"/>
  <c r="Z189"/>
  <c r="Z188"/>
  <c r="Z187"/>
  <c r="Z185"/>
  <c r="Z183"/>
  <c r="Z182"/>
  <c r="Z181"/>
  <c r="Z179"/>
  <c r="Z178"/>
  <c r="Z176"/>
  <c r="Z175"/>
  <c r="Z174"/>
  <c r="Z172"/>
  <c r="Z171"/>
  <c r="Z170"/>
  <c r="Z168"/>
  <c r="Z167"/>
  <c r="Z166"/>
  <c r="Z158"/>
  <c r="Z157"/>
  <c r="Z156"/>
  <c r="Z155"/>
  <c r="Z154"/>
  <c r="Z153"/>
  <c r="Z152"/>
  <c r="Z151"/>
  <c r="Z150"/>
  <c r="Z149"/>
  <c r="Z148"/>
  <c r="Z147"/>
  <c r="Z145"/>
  <c r="Z144"/>
  <c r="Z143"/>
  <c r="Z141"/>
  <c r="Z140"/>
  <c r="Z139"/>
  <c r="Z137"/>
  <c r="Z136"/>
  <c r="Z135"/>
  <c r="Z134"/>
  <c r="Z133"/>
  <c r="Z132"/>
  <c r="Z131"/>
  <c r="Z130"/>
  <c r="Z129"/>
  <c r="Z128"/>
  <c r="Z127"/>
  <c r="Z126"/>
  <c r="Z124"/>
  <c r="Z123"/>
  <c r="Z122"/>
  <c r="Z121"/>
  <c r="Z117"/>
  <c r="Z116"/>
  <c r="Z115"/>
  <c r="Z114"/>
  <c r="Z111"/>
  <c r="Z110"/>
  <c r="Z109"/>
  <c r="Z108"/>
  <c r="Z107"/>
  <c r="Z105"/>
  <c r="Z104"/>
  <c r="Z103"/>
  <c r="Z102"/>
  <c r="Z101"/>
  <c r="Z100"/>
  <c r="Z99"/>
  <c r="Z95"/>
  <c r="Z94"/>
  <c r="Z92"/>
  <c r="Z91"/>
  <c r="Z90"/>
  <c r="AA89"/>
  <c r="Z89"/>
  <c r="Z88"/>
  <c r="Z87"/>
  <c r="Z86"/>
  <c r="Z85"/>
  <c r="Z84"/>
  <c r="Z81"/>
  <c r="Z80"/>
  <c r="Z78"/>
  <c r="Z77"/>
  <c r="Z76"/>
  <c r="AA75"/>
  <c r="Z75"/>
  <c r="Z74"/>
  <c r="AA73"/>
  <c r="Z73"/>
  <c r="AA72"/>
  <c r="Z72"/>
  <c r="AA71"/>
  <c r="Z71"/>
  <c r="AA70"/>
  <c r="Z70"/>
  <c r="AA69"/>
  <c r="Z69"/>
  <c r="AA68"/>
  <c r="Z68"/>
  <c r="AA67"/>
  <c r="Z67"/>
  <c r="AA66"/>
  <c r="Z66"/>
  <c r="AA65"/>
  <c r="Z65"/>
  <c r="AA63"/>
  <c r="Z63"/>
  <c r="AA62"/>
  <c r="Z62"/>
  <c r="AA61"/>
  <c r="Z61"/>
  <c r="AA60"/>
  <c r="Z60"/>
  <c r="Z58"/>
  <c r="Z57"/>
  <c r="Z56"/>
  <c r="Z55"/>
  <c r="Z53"/>
  <c r="Z52"/>
  <c r="Z51"/>
  <c r="Z50"/>
  <c r="Z47"/>
  <c r="Z46"/>
  <c r="Z45"/>
  <c r="Z44"/>
  <c r="Z43"/>
  <c r="Z42"/>
  <c r="Z41"/>
  <c r="Z40"/>
  <c r="Z39"/>
  <c r="Z38"/>
  <c r="Z37"/>
  <c r="Z35"/>
  <c r="Z34"/>
  <c r="Z33"/>
  <c r="Z32"/>
  <c r="AA29"/>
  <c r="Z29"/>
  <c r="AA28"/>
  <c r="Z28"/>
  <c r="AA27"/>
  <c r="Z27"/>
  <c r="AA26"/>
  <c r="Z26"/>
  <c r="AA25"/>
  <c r="Z25"/>
  <c r="AA23"/>
  <c r="Z23"/>
  <c r="AA22"/>
  <c r="Z22"/>
  <c r="AA20"/>
  <c r="Z20"/>
  <c r="AA19"/>
  <c r="Z19"/>
  <c r="AA18"/>
  <c r="Z18"/>
  <c r="AA17"/>
  <c r="Z17"/>
  <c r="Z15"/>
  <c r="Z14"/>
  <c r="AF247"/>
  <c r="AF246"/>
  <c r="AF245"/>
  <c r="AF244"/>
  <c r="AF243"/>
  <c r="AF241"/>
  <c r="AF240"/>
  <c r="AF239"/>
  <c r="AF238"/>
  <c r="AF236"/>
  <c r="AF235"/>
  <c r="AF234"/>
  <c r="AF214"/>
  <c r="AF213"/>
  <c r="AF212"/>
  <c r="AF210"/>
  <c r="AF209"/>
  <c r="AF208"/>
  <c r="AF206"/>
  <c r="AF205"/>
  <c r="AF204"/>
  <c r="AF203"/>
  <c r="AF202"/>
  <c r="AF201"/>
  <c r="AF199"/>
  <c r="AF198"/>
  <c r="AF197"/>
  <c r="AF196"/>
  <c r="AF195"/>
  <c r="AF193"/>
  <c r="AF192"/>
  <c r="AF189"/>
  <c r="AF188"/>
  <c r="AF187"/>
  <c r="AF185"/>
  <c r="AF183"/>
  <c r="AF182"/>
  <c r="AF181"/>
  <c r="AF179"/>
  <c r="AF178"/>
  <c r="AF176"/>
  <c r="AF175"/>
  <c r="AF174"/>
  <c r="AF172"/>
  <c r="AF171"/>
  <c r="AF170"/>
  <c r="AF168"/>
  <c r="AF167"/>
  <c r="AF166"/>
  <c r="AF158"/>
  <c r="AF157"/>
  <c r="AF156"/>
  <c r="AF155"/>
  <c r="AF154"/>
  <c r="AF153"/>
  <c r="AF152"/>
  <c r="AF151"/>
  <c r="AF150"/>
  <c r="AF149"/>
  <c r="AF148"/>
  <c r="AF147"/>
  <c r="AF145"/>
  <c r="AF144"/>
  <c r="AF143"/>
  <c r="AF141"/>
  <c r="AF140"/>
  <c r="AF139"/>
  <c r="AF137"/>
  <c r="AF136"/>
  <c r="AF135"/>
  <c r="AF134"/>
  <c r="AF133"/>
  <c r="AF132"/>
  <c r="AF131"/>
  <c r="AF130"/>
  <c r="AF129"/>
  <c r="AF128"/>
  <c r="AF127"/>
  <c r="AF126"/>
  <c r="AF124"/>
  <c r="AF123"/>
  <c r="AF122"/>
  <c r="AF121"/>
  <c r="AF117"/>
  <c r="AF116"/>
  <c r="AF115"/>
  <c r="AF114"/>
  <c r="AF111"/>
  <c r="AF110"/>
  <c r="AF109"/>
  <c r="AF108"/>
  <c r="AF107"/>
  <c r="AF105"/>
  <c r="AF104"/>
  <c r="AF103"/>
  <c r="AF102"/>
  <c r="AF101"/>
  <c r="AF100"/>
  <c r="AF99"/>
  <c r="AF95"/>
  <c r="AF94"/>
  <c r="AF92"/>
  <c r="AF91"/>
  <c r="AF90"/>
  <c r="AG89"/>
  <c r="AF89"/>
  <c r="AF88"/>
  <c r="AF87"/>
  <c r="AF86"/>
  <c r="AF85"/>
  <c r="AF84"/>
  <c r="AF81"/>
  <c r="AF80"/>
  <c r="AF78"/>
  <c r="AF77"/>
  <c r="AF76"/>
  <c r="AG75"/>
  <c r="AF75"/>
  <c r="AF74"/>
  <c r="AG73"/>
  <c r="AF73"/>
  <c r="AG72"/>
  <c r="AF72"/>
  <c r="AG71"/>
  <c r="AF71"/>
  <c r="AG70"/>
  <c r="AF70"/>
  <c r="AG69"/>
  <c r="AF69"/>
  <c r="AG68"/>
  <c r="AF68"/>
  <c r="AG67"/>
  <c r="AF67"/>
  <c r="AG66"/>
  <c r="AF66"/>
  <c r="AG65"/>
  <c r="AF65"/>
  <c r="AG63"/>
  <c r="AF63"/>
  <c r="AG62"/>
  <c r="AF62"/>
  <c r="AG61"/>
  <c r="AF61"/>
  <c r="AG60"/>
  <c r="AF60"/>
  <c r="AF58"/>
  <c r="AF57"/>
  <c r="AF56"/>
  <c r="AF55"/>
  <c r="AF53"/>
  <c r="AF52"/>
  <c r="AF51"/>
  <c r="AF50"/>
  <c r="AF47"/>
  <c r="AF46"/>
  <c r="AF45"/>
  <c r="AF44"/>
  <c r="AF43"/>
  <c r="AF42"/>
  <c r="AF41"/>
  <c r="AF40"/>
  <c r="AF39"/>
  <c r="AF38"/>
  <c r="AF37"/>
  <c r="AF35"/>
  <c r="AF34"/>
  <c r="AF33"/>
  <c r="AF32"/>
  <c r="AG29"/>
  <c r="AF29"/>
  <c r="AG28"/>
  <c r="AF28"/>
  <c r="AG27"/>
  <c r="AF27"/>
  <c r="AG26"/>
  <c r="AF26"/>
  <c r="AG25"/>
  <c r="AF25"/>
  <c r="AG23"/>
  <c r="AF23"/>
  <c r="AG22"/>
  <c r="AF22"/>
  <c r="AG20"/>
  <c r="AF20"/>
  <c r="AG19"/>
  <c r="AF19"/>
  <c r="AG18"/>
  <c r="AF18"/>
  <c r="AG17"/>
  <c r="AF17"/>
  <c r="AF15"/>
  <c r="AF14"/>
  <c r="AC247"/>
  <c r="AC246"/>
  <c r="AC245"/>
  <c r="AC244"/>
  <c r="AC243"/>
  <c r="AC241"/>
  <c r="AC240"/>
  <c r="AC239"/>
  <c r="AC238"/>
  <c r="AC236"/>
  <c r="AC235"/>
  <c r="AC234"/>
  <c r="AC214"/>
  <c r="AC213"/>
  <c r="AC212"/>
  <c r="AC210"/>
  <c r="AC209"/>
  <c r="AC208"/>
  <c r="AC206"/>
  <c r="AC205"/>
  <c r="AC204"/>
  <c r="AC203"/>
  <c r="AC202"/>
  <c r="AC201"/>
  <c r="AC199"/>
  <c r="AC198"/>
  <c r="AC197"/>
  <c r="AC196"/>
  <c r="AC195"/>
  <c r="AC193"/>
  <c r="AC192"/>
  <c r="AC189"/>
  <c r="AC188"/>
  <c r="AC187"/>
  <c r="AC185"/>
  <c r="AC183"/>
  <c r="AC182"/>
  <c r="AC181"/>
  <c r="AC179"/>
  <c r="AC178"/>
  <c r="AC176"/>
  <c r="AC175"/>
  <c r="AC174"/>
  <c r="AC172"/>
  <c r="AC171"/>
  <c r="AC170"/>
  <c r="AC168"/>
  <c r="AC167"/>
  <c r="AC166"/>
  <c r="AC158"/>
  <c r="AC157"/>
  <c r="AC156"/>
  <c r="AC155"/>
  <c r="AC154"/>
  <c r="AC153"/>
  <c r="AC152"/>
  <c r="AC151"/>
  <c r="AC150"/>
  <c r="AC149"/>
  <c r="AC148"/>
  <c r="AC147"/>
  <c r="AC145"/>
  <c r="AC144"/>
  <c r="AC143"/>
  <c r="AC141"/>
  <c r="AC140"/>
  <c r="AC139"/>
  <c r="AC137"/>
  <c r="AC136"/>
  <c r="AC135"/>
  <c r="AC134"/>
  <c r="AC133"/>
  <c r="AC132"/>
  <c r="AC131"/>
  <c r="AC130"/>
  <c r="AC129"/>
  <c r="AC128"/>
  <c r="AC127"/>
  <c r="AC126"/>
  <c r="AC124"/>
  <c r="AC123"/>
  <c r="AC122"/>
  <c r="AC121"/>
  <c r="AC117"/>
  <c r="AC116"/>
  <c r="AC115"/>
  <c r="AC114"/>
  <c r="AC111"/>
  <c r="AC110"/>
  <c r="AC109"/>
  <c r="AC108"/>
  <c r="AC107"/>
  <c r="AC105"/>
  <c r="AC104"/>
  <c r="AC103"/>
  <c r="AC102"/>
  <c r="AC101"/>
  <c r="AC100"/>
  <c r="AC99"/>
  <c r="AC95"/>
  <c r="AC94"/>
  <c r="AC92"/>
  <c r="AC91"/>
  <c r="AC90"/>
  <c r="AD89"/>
  <c r="AC89"/>
  <c r="AC88"/>
  <c r="AC87"/>
  <c r="AC86"/>
  <c r="AC85"/>
  <c r="AC84"/>
  <c r="AC81"/>
  <c r="AC80"/>
  <c r="AC78"/>
  <c r="AC77"/>
  <c r="AC76"/>
  <c r="AD75"/>
  <c r="AC75"/>
  <c r="AC74"/>
  <c r="AD73"/>
  <c r="AC73"/>
  <c r="AD72"/>
  <c r="AC72"/>
  <c r="AD71"/>
  <c r="AC71"/>
  <c r="AD70"/>
  <c r="AC70"/>
  <c r="AD69"/>
  <c r="AC69"/>
  <c r="AD68"/>
  <c r="AC68"/>
  <c r="AD67"/>
  <c r="AC67"/>
  <c r="AD66"/>
  <c r="AC66"/>
  <c r="AD65"/>
  <c r="AC65"/>
  <c r="AD63"/>
  <c r="AC63"/>
  <c r="AD62"/>
  <c r="AC62"/>
  <c r="AD61"/>
  <c r="AC61"/>
  <c r="AD60"/>
  <c r="AC60"/>
  <c r="AC58"/>
  <c r="AC57"/>
  <c r="AC56"/>
  <c r="AC55"/>
  <c r="AC53"/>
  <c r="AC52"/>
  <c r="AC51"/>
  <c r="AC50"/>
  <c r="AC47"/>
  <c r="AC46"/>
  <c r="AC45"/>
  <c r="AC44"/>
  <c r="AC43"/>
  <c r="AC42"/>
  <c r="AC41"/>
  <c r="AC40"/>
  <c r="AC39"/>
  <c r="AC38"/>
  <c r="AC37"/>
  <c r="AC35"/>
  <c r="AC34"/>
  <c r="AC33"/>
  <c r="AC32"/>
  <c r="AD29"/>
  <c r="AC29"/>
  <c r="AD28"/>
  <c r="AC28"/>
  <c r="AD27"/>
  <c r="AC27"/>
  <c r="AD26"/>
  <c r="AC26"/>
  <c r="AD25"/>
  <c r="AC25"/>
  <c r="AD23"/>
  <c r="AC23"/>
  <c r="AD22"/>
  <c r="AC22"/>
  <c r="AD20"/>
  <c r="AC20"/>
  <c r="AD19"/>
  <c r="AC19"/>
  <c r="AD18"/>
  <c r="AC18"/>
  <c r="AD17"/>
  <c r="AC17"/>
  <c r="AC15"/>
  <c r="AC14"/>
  <c r="W247"/>
  <c r="W246"/>
  <c r="W245"/>
  <c r="W244"/>
  <c r="W243"/>
  <c r="W241"/>
  <c r="W240"/>
  <c r="W239"/>
  <c r="W238"/>
  <c r="W236"/>
  <c r="W235"/>
  <c r="W234"/>
  <c r="W214"/>
  <c r="W213"/>
  <c r="W212"/>
  <c r="W210"/>
  <c r="W209"/>
  <c r="W208"/>
  <c r="W206"/>
  <c r="W205"/>
  <c r="W204"/>
  <c r="W203"/>
  <c r="W202"/>
  <c r="W201"/>
  <c r="W199"/>
  <c r="W198"/>
  <c r="W197"/>
  <c r="W196"/>
  <c r="W195"/>
  <c r="W193"/>
  <c r="W192"/>
  <c r="W189"/>
  <c r="W188"/>
  <c r="W187"/>
  <c r="W185"/>
  <c r="W183"/>
  <c r="W182"/>
  <c r="W181"/>
  <c r="W179"/>
  <c r="W178"/>
  <c r="W176"/>
  <c r="W175"/>
  <c r="W174"/>
  <c r="W172"/>
  <c r="W171"/>
  <c r="W170"/>
  <c r="W168"/>
  <c r="W167"/>
  <c r="W166"/>
  <c r="W158"/>
  <c r="W157"/>
  <c r="W156"/>
  <c r="W155"/>
  <c r="W154"/>
  <c r="W153"/>
  <c r="W152"/>
  <c r="W151"/>
  <c r="W150"/>
  <c r="W149"/>
  <c r="W148"/>
  <c r="W147"/>
  <c r="W145"/>
  <c r="W144"/>
  <c r="W143"/>
  <c r="W141"/>
  <c r="W140"/>
  <c r="W139"/>
  <c r="W137"/>
  <c r="W136"/>
  <c r="W135"/>
  <c r="W134"/>
  <c r="W133"/>
  <c r="W132"/>
  <c r="W131"/>
  <c r="W130"/>
  <c r="W129"/>
  <c r="W128"/>
  <c r="W127"/>
  <c r="W126"/>
  <c r="W124"/>
  <c r="W123"/>
  <c r="W122"/>
  <c r="W121"/>
  <c r="W117"/>
  <c r="W116"/>
  <c r="W115"/>
  <c r="W114"/>
  <c r="W111"/>
  <c r="W110"/>
  <c r="W109"/>
  <c r="W108"/>
  <c r="W107"/>
  <c r="W105"/>
  <c r="W104"/>
  <c r="W103"/>
  <c r="W102"/>
  <c r="W101"/>
  <c r="W100"/>
  <c r="W99"/>
  <c r="W95"/>
  <c r="W94"/>
  <c r="W92"/>
  <c r="W91"/>
  <c r="W90"/>
  <c r="X89"/>
  <c r="W89"/>
  <c r="W88"/>
  <c r="W87"/>
  <c r="W86"/>
  <c r="W85"/>
  <c r="W84"/>
  <c r="W81"/>
  <c r="W80"/>
  <c r="W78"/>
  <c r="W77"/>
  <c r="W76"/>
  <c r="X75"/>
  <c r="W75"/>
  <c r="W74"/>
  <c r="X73"/>
  <c r="W73"/>
  <c r="X72"/>
  <c r="W72"/>
  <c r="X71"/>
  <c r="W71"/>
  <c r="X70"/>
  <c r="W70"/>
  <c r="X69"/>
  <c r="W69"/>
  <c r="X68"/>
  <c r="W68"/>
  <c r="X67"/>
  <c r="W67"/>
  <c r="X66"/>
  <c r="W66"/>
  <c r="X65"/>
  <c r="W65"/>
  <c r="X63"/>
  <c r="W63"/>
  <c r="X62"/>
  <c r="W62"/>
  <c r="X61"/>
  <c r="W61"/>
  <c r="X60"/>
  <c r="W60"/>
  <c r="W58"/>
  <c r="W57"/>
  <c r="W56"/>
  <c r="W55"/>
  <c r="W53"/>
  <c r="W52"/>
  <c r="W51"/>
  <c r="W50"/>
  <c r="W47"/>
  <c r="W46"/>
  <c r="W45"/>
  <c r="W44"/>
  <c r="W43"/>
  <c r="W42"/>
  <c r="W41"/>
  <c r="W40"/>
  <c r="W39"/>
  <c r="W38"/>
  <c r="W37"/>
  <c r="W35"/>
  <c r="W34"/>
  <c r="W33"/>
  <c r="W32"/>
  <c r="X29"/>
  <c r="W29"/>
  <c r="X28"/>
  <c r="W28"/>
  <c r="X27"/>
  <c r="W27"/>
  <c r="X26"/>
  <c r="W26"/>
  <c r="X25"/>
  <c r="W25"/>
  <c r="X23"/>
  <c r="W23"/>
  <c r="X22"/>
  <c r="W22"/>
  <c r="X20"/>
  <c r="W20"/>
  <c r="X19"/>
  <c r="W19"/>
  <c r="X18"/>
  <c r="W18"/>
  <c r="X17"/>
  <c r="W17"/>
  <c r="W15"/>
  <c r="W14"/>
  <c r="T247"/>
  <c r="T246"/>
  <c r="T245"/>
  <c r="T244"/>
  <c r="T243"/>
  <c r="T241"/>
  <c r="T240"/>
  <c r="T239"/>
  <c r="T238"/>
  <c r="T236"/>
  <c r="T235"/>
  <c r="T234"/>
  <c r="T214"/>
  <c r="T213"/>
  <c r="T212"/>
  <c r="T210"/>
  <c r="T209"/>
  <c r="T208"/>
  <c r="T206"/>
  <c r="T205"/>
  <c r="T204"/>
  <c r="T203"/>
  <c r="T202"/>
  <c r="T201"/>
  <c r="T199"/>
  <c r="T198"/>
  <c r="T197"/>
  <c r="T196"/>
  <c r="T195"/>
  <c r="T193"/>
  <c r="T192"/>
  <c r="T189"/>
  <c r="T188"/>
  <c r="T187"/>
  <c r="T185"/>
  <c r="T183"/>
  <c r="T182"/>
  <c r="T181"/>
  <c r="T179"/>
  <c r="T178"/>
  <c r="T176"/>
  <c r="T175"/>
  <c r="T174"/>
  <c r="T172"/>
  <c r="T171"/>
  <c r="T170"/>
  <c r="T168"/>
  <c r="T167"/>
  <c r="T166"/>
  <c r="T158"/>
  <c r="T157"/>
  <c r="T156"/>
  <c r="T155"/>
  <c r="T154"/>
  <c r="T153"/>
  <c r="T152"/>
  <c r="T151"/>
  <c r="T150"/>
  <c r="T149"/>
  <c r="T148"/>
  <c r="T147"/>
  <c r="T145"/>
  <c r="T144"/>
  <c r="T143"/>
  <c r="T141"/>
  <c r="T140"/>
  <c r="T139"/>
  <c r="T137"/>
  <c r="T136"/>
  <c r="T135"/>
  <c r="T134"/>
  <c r="T133"/>
  <c r="T132"/>
  <c r="T131"/>
  <c r="T130"/>
  <c r="T129"/>
  <c r="T128"/>
  <c r="T127"/>
  <c r="T126"/>
  <c r="T124"/>
  <c r="T123"/>
  <c r="T122"/>
  <c r="T121"/>
  <c r="T117"/>
  <c r="T116"/>
  <c r="T115"/>
  <c r="T114"/>
  <c r="T111"/>
  <c r="T110"/>
  <c r="T109"/>
  <c r="T108"/>
  <c r="T107"/>
  <c r="T105"/>
  <c r="T104"/>
  <c r="T103"/>
  <c r="T102"/>
  <c r="T101"/>
  <c r="T100"/>
  <c r="T99"/>
  <c r="T95"/>
  <c r="T94"/>
  <c r="T92"/>
  <c r="T91"/>
  <c r="T90"/>
  <c r="U89"/>
  <c r="T89"/>
  <c r="T88"/>
  <c r="T87"/>
  <c r="T86"/>
  <c r="T85"/>
  <c r="T84"/>
  <c r="T81"/>
  <c r="T80"/>
  <c r="T78"/>
  <c r="T77"/>
  <c r="T76"/>
  <c r="U75"/>
  <c r="T75"/>
  <c r="T74"/>
  <c r="U73"/>
  <c r="T73"/>
  <c r="U72"/>
  <c r="T72"/>
  <c r="U71"/>
  <c r="T71"/>
  <c r="U70"/>
  <c r="T70"/>
  <c r="U69"/>
  <c r="T69"/>
  <c r="U68"/>
  <c r="T68"/>
  <c r="U67"/>
  <c r="T67"/>
  <c r="U66"/>
  <c r="T66"/>
  <c r="U65"/>
  <c r="T65"/>
  <c r="U63"/>
  <c r="T63"/>
  <c r="U62"/>
  <c r="T62"/>
  <c r="U61"/>
  <c r="T61"/>
  <c r="U60"/>
  <c r="T60"/>
  <c r="T58"/>
  <c r="T57"/>
  <c r="T56"/>
  <c r="T55"/>
  <c r="T53"/>
  <c r="T52"/>
  <c r="T51"/>
  <c r="T50"/>
  <c r="T47"/>
  <c r="T46"/>
  <c r="T45"/>
  <c r="T44"/>
  <c r="T43"/>
  <c r="T42"/>
  <c r="T41"/>
  <c r="T40"/>
  <c r="T39"/>
  <c r="T38"/>
  <c r="T37"/>
  <c r="T35"/>
  <c r="T34"/>
  <c r="T33"/>
  <c r="T32"/>
  <c r="U29"/>
  <c r="T29"/>
  <c r="U28"/>
  <c r="T28"/>
  <c r="U27"/>
  <c r="T27"/>
  <c r="U26"/>
  <c r="T26"/>
  <c r="U25"/>
  <c r="T25"/>
  <c r="U23"/>
  <c r="T23"/>
  <c r="U22"/>
  <c r="T22"/>
  <c r="U20"/>
  <c r="T20"/>
  <c r="U19"/>
  <c r="T19"/>
  <c r="U18"/>
  <c r="T18"/>
  <c r="U17"/>
  <c r="T17"/>
  <c r="T15"/>
  <c r="T14"/>
  <c r="Q247"/>
  <c r="Q246"/>
  <c r="Q245"/>
  <c r="Q244"/>
  <c r="Q243"/>
  <c r="Q241"/>
  <c r="Q240"/>
  <c r="Q239"/>
  <c r="Q238"/>
  <c r="Q236"/>
  <c r="Q235"/>
  <c r="Q234"/>
  <c r="Q214"/>
  <c r="Q213"/>
  <c r="Q212"/>
  <c r="Q210"/>
  <c r="Q209"/>
  <c r="Q208"/>
  <c r="Q206"/>
  <c r="Q205"/>
  <c r="Q204"/>
  <c r="Q203"/>
  <c r="Q202"/>
  <c r="Q201"/>
  <c r="Q199"/>
  <c r="Q198"/>
  <c r="Q197"/>
  <c r="Q196"/>
  <c r="Q195"/>
  <c r="Q193"/>
  <c r="Q192"/>
  <c r="Q189"/>
  <c r="Q188"/>
  <c r="Q187"/>
  <c r="Q185"/>
  <c r="Q183"/>
  <c r="Q182"/>
  <c r="Q181"/>
  <c r="Q179"/>
  <c r="Q178"/>
  <c r="Q176"/>
  <c r="Q175"/>
  <c r="Q174"/>
  <c r="Q172"/>
  <c r="Q171"/>
  <c r="Q170"/>
  <c r="Q168"/>
  <c r="Q167"/>
  <c r="Q166"/>
  <c r="Q158"/>
  <c r="Q157"/>
  <c r="Q156"/>
  <c r="Q155"/>
  <c r="Q154"/>
  <c r="Q153"/>
  <c r="Q152"/>
  <c r="Q151"/>
  <c r="Q150"/>
  <c r="Q149"/>
  <c r="Q148"/>
  <c r="Q147"/>
  <c r="Q145"/>
  <c r="Q144"/>
  <c r="Q143"/>
  <c r="Q141"/>
  <c r="Q140"/>
  <c r="Q139"/>
  <c r="Q137"/>
  <c r="Q136"/>
  <c r="Q135"/>
  <c r="Q134"/>
  <c r="Q133"/>
  <c r="Q132"/>
  <c r="Q131"/>
  <c r="Q130"/>
  <c r="Q129"/>
  <c r="Q128"/>
  <c r="Q127"/>
  <c r="Q126"/>
  <c r="Q124"/>
  <c r="Q123"/>
  <c r="Q122"/>
  <c r="Q121"/>
  <c r="Q117"/>
  <c r="Q116"/>
  <c r="Q115"/>
  <c r="Q114"/>
  <c r="Q111"/>
  <c r="Q110"/>
  <c r="Q109"/>
  <c r="Q108"/>
  <c r="Q107"/>
  <c r="Q105"/>
  <c r="Q104"/>
  <c r="Q103"/>
  <c r="Q102"/>
  <c r="Q101"/>
  <c r="Q100"/>
  <c r="Q99"/>
  <c r="Q95"/>
  <c r="Q94"/>
  <c r="Q92"/>
  <c r="Q91"/>
  <c r="Q90"/>
  <c r="R89"/>
  <c r="Q89"/>
  <c r="Q88"/>
  <c r="Q87"/>
  <c r="Q86"/>
  <c r="Q85"/>
  <c r="Q84"/>
  <c r="Q81"/>
  <c r="Q80"/>
  <c r="Q78"/>
  <c r="Q77"/>
  <c r="Q76"/>
  <c r="R75"/>
  <c r="Q75"/>
  <c r="Q74"/>
  <c r="R73"/>
  <c r="Q73"/>
  <c r="R72"/>
  <c r="Q72"/>
  <c r="R71"/>
  <c r="Q71"/>
  <c r="R70"/>
  <c r="Q70"/>
  <c r="R69"/>
  <c r="Q69"/>
  <c r="R68"/>
  <c r="Q68"/>
  <c r="R67"/>
  <c r="Q67"/>
  <c r="R66"/>
  <c r="Q66"/>
  <c r="R65"/>
  <c r="Q65"/>
  <c r="R63"/>
  <c r="Q63"/>
  <c r="R62"/>
  <c r="Q62"/>
  <c r="R61"/>
  <c r="Q61"/>
  <c r="R60"/>
  <c r="Q60"/>
  <c r="Q58"/>
  <c r="Q57"/>
  <c r="Q56"/>
  <c r="Q55"/>
  <c r="Q53"/>
  <c r="Q52"/>
  <c r="Q51"/>
  <c r="Q50"/>
  <c r="Q47"/>
  <c r="Q46"/>
  <c r="Q45"/>
  <c r="Q44"/>
  <c r="Q43"/>
  <c r="Q42"/>
  <c r="Q41"/>
  <c r="Q40"/>
  <c r="Q39"/>
  <c r="Q38"/>
  <c r="Q37"/>
  <c r="Q35"/>
  <c r="Q34"/>
  <c r="Q33"/>
  <c r="Q32"/>
  <c r="R29"/>
  <c r="Q29"/>
  <c r="R28"/>
  <c r="Q28"/>
  <c r="R27"/>
  <c r="Q27"/>
  <c r="R26"/>
  <c r="Q26"/>
  <c r="R25"/>
  <c r="Q25"/>
  <c r="R23"/>
  <c r="Q23"/>
  <c r="R22"/>
  <c r="Q22"/>
  <c r="R20"/>
  <c r="Q20"/>
  <c r="R19"/>
  <c r="Q19"/>
  <c r="R18"/>
  <c r="Q18"/>
  <c r="R17"/>
  <c r="Q17"/>
  <c r="Q15"/>
  <c r="Q14"/>
  <c r="AI247"/>
  <c r="AI246"/>
  <c r="AI245"/>
  <c r="AI244"/>
  <c r="AI243"/>
  <c r="AI241"/>
  <c r="AI240"/>
  <c r="AI239"/>
  <c r="AI238"/>
  <c r="AI236"/>
  <c r="AI235"/>
  <c r="AI234"/>
  <c r="AI214"/>
  <c r="AI213"/>
  <c r="AI212"/>
  <c r="AI210"/>
  <c r="AI209"/>
  <c r="AI208"/>
  <c r="AI206"/>
  <c r="AI205"/>
  <c r="AI204"/>
  <c r="AI203"/>
  <c r="AI202"/>
  <c r="AI201"/>
  <c r="AI199"/>
  <c r="AI198"/>
  <c r="AI197"/>
  <c r="AI196"/>
  <c r="AI195"/>
  <c r="AI193"/>
  <c r="AI192"/>
  <c r="AI189"/>
  <c r="AI188"/>
  <c r="AI187"/>
  <c r="AI185"/>
  <c r="AI183"/>
  <c r="AI182"/>
  <c r="AI181"/>
  <c r="AI179"/>
  <c r="AI178"/>
  <c r="AI176"/>
  <c r="AI175"/>
  <c r="AI174"/>
  <c r="AI172"/>
  <c r="AI171"/>
  <c r="AI170"/>
  <c r="AI168"/>
  <c r="AI167"/>
  <c r="AI166"/>
  <c r="AI158"/>
  <c r="AI157"/>
  <c r="AI156"/>
  <c r="AI155"/>
  <c r="AI154"/>
  <c r="AI153"/>
  <c r="AI152"/>
  <c r="AI151"/>
  <c r="AI150"/>
  <c r="AI149"/>
  <c r="AI148"/>
  <c r="AI147"/>
  <c r="AI145"/>
  <c r="AI144"/>
  <c r="AI143"/>
  <c r="AI141"/>
  <c r="AI140"/>
  <c r="AI139"/>
  <c r="AI137"/>
  <c r="AI136"/>
  <c r="AI135"/>
  <c r="AI134"/>
  <c r="AI133"/>
  <c r="AI132"/>
  <c r="AI131"/>
  <c r="AI130"/>
  <c r="AI129"/>
  <c r="AI128"/>
  <c r="AI127"/>
  <c r="AI126"/>
  <c r="AI124"/>
  <c r="AI123"/>
  <c r="AI122"/>
  <c r="AI121"/>
  <c r="AI117"/>
  <c r="AI116"/>
  <c r="AI115"/>
  <c r="AI114"/>
  <c r="AI111"/>
  <c r="AI110"/>
  <c r="AI109"/>
  <c r="AI108"/>
  <c r="AI107"/>
  <c r="AI105"/>
  <c r="AI104"/>
  <c r="AI103"/>
  <c r="AI102"/>
  <c r="AI101"/>
  <c r="AI100"/>
  <c r="AI99"/>
  <c r="AI95"/>
  <c r="AI94"/>
  <c r="AI92"/>
  <c r="AI91"/>
  <c r="AI90"/>
  <c r="AJ89"/>
  <c r="AI89"/>
  <c r="AI88"/>
  <c r="AI87"/>
  <c r="AI86"/>
  <c r="AI85"/>
  <c r="AI84"/>
  <c r="AI81"/>
  <c r="AI80"/>
  <c r="AI78"/>
  <c r="AI77"/>
  <c r="AI76"/>
  <c r="AJ75"/>
  <c r="AI75"/>
  <c r="AI74"/>
  <c r="AJ73"/>
  <c r="AI73"/>
  <c r="AJ72"/>
  <c r="AI72"/>
  <c r="AJ71"/>
  <c r="AI71"/>
  <c r="AJ70"/>
  <c r="AI70"/>
  <c r="AJ69"/>
  <c r="AI69"/>
  <c r="AJ68"/>
  <c r="AI68"/>
  <c r="AJ67"/>
  <c r="AI67"/>
  <c r="AJ66"/>
  <c r="AI66"/>
  <c r="AJ65"/>
  <c r="AI65"/>
  <c r="AJ63"/>
  <c r="AI63"/>
  <c r="AJ62"/>
  <c r="AI62"/>
  <c r="AJ61"/>
  <c r="AI61"/>
  <c r="AJ60"/>
  <c r="AI60"/>
  <c r="AI58"/>
  <c r="AI57"/>
  <c r="AI56"/>
  <c r="AI55"/>
  <c r="AI53"/>
  <c r="AI52"/>
  <c r="AI51"/>
  <c r="AI50"/>
  <c r="AI47"/>
  <c r="AI46"/>
  <c r="AI45"/>
  <c r="AI44"/>
  <c r="AI43"/>
  <c r="AI42"/>
  <c r="AI41"/>
  <c r="AI40"/>
  <c r="AI39"/>
  <c r="AI38"/>
  <c r="AI37"/>
  <c r="AI35"/>
  <c r="AI34"/>
  <c r="AI33"/>
  <c r="AI32"/>
  <c r="AJ29"/>
  <c r="AI29"/>
  <c r="AJ28"/>
  <c r="AI28"/>
  <c r="AJ27"/>
  <c r="AI27"/>
  <c r="AJ26"/>
  <c r="AI26"/>
  <c r="AJ25"/>
  <c r="AI25"/>
  <c r="AJ23"/>
  <c r="AI23"/>
  <c r="AJ22"/>
  <c r="AI22"/>
  <c r="AJ20"/>
  <c r="AI20"/>
  <c r="AJ19"/>
  <c r="AI19"/>
  <c r="AJ18"/>
  <c r="AI18"/>
  <c r="AJ17"/>
  <c r="AI17"/>
  <c r="AI15"/>
  <c r="AI14"/>
  <c r="N247"/>
  <c r="N246"/>
  <c r="N245"/>
  <c r="N244"/>
  <c r="N243"/>
  <c r="N241"/>
  <c r="N240"/>
  <c r="N239"/>
  <c r="N238"/>
  <c r="N236"/>
  <c r="N235"/>
  <c r="N234"/>
  <c r="N214"/>
  <c r="N213"/>
  <c r="N212"/>
  <c r="N210"/>
  <c r="N209"/>
  <c r="N208"/>
  <c r="N206"/>
  <c r="N205"/>
  <c r="N204"/>
  <c r="N203"/>
  <c r="N202"/>
  <c r="N201"/>
  <c r="N199"/>
  <c r="N198"/>
  <c r="N197"/>
  <c r="N196"/>
  <c r="N195"/>
  <c r="N193"/>
  <c r="N192"/>
  <c r="N189"/>
  <c r="N188"/>
  <c r="N187"/>
  <c r="N185"/>
  <c r="N183"/>
  <c r="N182"/>
  <c r="N181"/>
  <c r="N179"/>
  <c r="N178"/>
  <c r="N176"/>
  <c r="N175"/>
  <c r="N174"/>
  <c r="N172"/>
  <c r="N171"/>
  <c r="N170"/>
  <c r="N168"/>
  <c r="N167"/>
  <c r="N166"/>
  <c r="N158"/>
  <c r="N157"/>
  <c r="N156"/>
  <c r="N155"/>
  <c r="N154"/>
  <c r="N153"/>
  <c r="N152"/>
  <c r="N151"/>
  <c r="N150"/>
  <c r="N149"/>
  <c r="N148"/>
  <c r="N147"/>
  <c r="N145"/>
  <c r="N144"/>
  <c r="N143"/>
  <c r="N141"/>
  <c r="N140"/>
  <c r="N139"/>
  <c r="N137"/>
  <c r="N136"/>
  <c r="N135"/>
  <c r="N134"/>
  <c r="N133"/>
  <c r="N132"/>
  <c r="N131"/>
  <c r="N130"/>
  <c r="N129"/>
  <c r="N128"/>
  <c r="N127"/>
  <c r="N126"/>
  <c r="N124"/>
  <c r="N123"/>
  <c r="N122"/>
  <c r="N121"/>
  <c r="N117"/>
  <c r="N116"/>
  <c r="N115"/>
  <c r="N114"/>
  <c r="N111"/>
  <c r="N110"/>
  <c r="N109"/>
  <c r="N108"/>
  <c r="N107"/>
  <c r="N105"/>
  <c r="N104"/>
  <c r="N103"/>
  <c r="N102"/>
  <c r="N101"/>
  <c r="N100"/>
  <c r="N99"/>
  <c r="N95"/>
  <c r="N94"/>
  <c r="N92"/>
  <c r="N91"/>
  <c r="N90"/>
  <c r="O89"/>
  <c r="N89"/>
  <c r="N88"/>
  <c r="N87"/>
  <c r="N86"/>
  <c r="N85"/>
  <c r="N84"/>
  <c r="N81"/>
  <c r="N80"/>
  <c r="N78"/>
  <c r="N77"/>
  <c r="N76"/>
  <c r="O75"/>
  <c r="N75"/>
  <c r="N74"/>
  <c r="O73"/>
  <c r="N73"/>
  <c r="O72"/>
  <c r="N72"/>
  <c r="O71"/>
  <c r="N71"/>
  <c r="O70"/>
  <c r="N70"/>
  <c r="O69"/>
  <c r="N69"/>
  <c r="O68"/>
  <c r="N68"/>
  <c r="O67"/>
  <c r="N67"/>
  <c r="O66"/>
  <c r="N66"/>
  <c r="O65"/>
  <c r="N65"/>
  <c r="O63"/>
  <c r="N63"/>
  <c r="O62"/>
  <c r="N62"/>
  <c r="O61"/>
  <c r="N61"/>
  <c r="O60"/>
  <c r="N60"/>
  <c r="N58"/>
  <c r="N57"/>
  <c r="N56"/>
  <c r="N55"/>
  <c r="N53"/>
  <c r="N52"/>
  <c r="N51"/>
  <c r="N50"/>
  <c r="N47"/>
  <c r="N46"/>
  <c r="N45"/>
  <c r="N44"/>
  <c r="N43"/>
  <c r="N42"/>
  <c r="N41"/>
  <c r="N40"/>
  <c r="N39"/>
  <c r="N38"/>
  <c r="N37"/>
  <c r="N35"/>
  <c r="N34"/>
  <c r="N33"/>
  <c r="N32"/>
  <c r="O29"/>
  <c r="N29"/>
  <c r="O28"/>
  <c r="N28"/>
  <c r="O27"/>
  <c r="N27"/>
  <c r="O26"/>
  <c r="N26"/>
  <c r="O25"/>
  <c r="N25"/>
  <c r="O23"/>
  <c r="N23"/>
  <c r="O22"/>
  <c r="N22"/>
  <c r="O20"/>
  <c r="N20"/>
  <c r="O19"/>
  <c r="N19"/>
  <c r="O18"/>
  <c r="N18"/>
  <c r="O17"/>
  <c r="N17"/>
  <c r="N15"/>
  <c r="N14"/>
  <c r="K247"/>
  <c r="K246"/>
  <c r="K245"/>
  <c r="K244"/>
  <c r="K243"/>
  <c r="K241"/>
  <c r="K240"/>
  <c r="K239"/>
  <c r="K238"/>
  <c r="K236"/>
  <c r="K235"/>
  <c r="K234"/>
  <c r="K214"/>
  <c r="K213"/>
  <c r="K212"/>
  <c r="K210"/>
  <c r="K209"/>
  <c r="K208"/>
  <c r="K206"/>
  <c r="K205"/>
  <c r="K204"/>
  <c r="K203"/>
  <c r="K202"/>
  <c r="K201"/>
  <c r="K199"/>
  <c r="K198"/>
  <c r="K197"/>
  <c r="K196"/>
  <c r="K195"/>
  <c r="K193"/>
  <c r="K192"/>
  <c r="K189"/>
  <c r="K188"/>
  <c r="K187"/>
  <c r="K185"/>
  <c r="K183"/>
  <c r="K182"/>
  <c r="K181"/>
  <c r="K179"/>
  <c r="K178"/>
  <c r="K176"/>
  <c r="K175"/>
  <c r="K174"/>
  <c r="K172"/>
  <c r="K171"/>
  <c r="K170"/>
  <c r="K168"/>
  <c r="K167"/>
  <c r="K166"/>
  <c r="K158"/>
  <c r="K157"/>
  <c r="K156"/>
  <c r="K155"/>
  <c r="K154"/>
  <c r="K153"/>
  <c r="K152"/>
  <c r="K151"/>
  <c r="K150"/>
  <c r="K149"/>
  <c r="K148"/>
  <c r="K147"/>
  <c r="K145"/>
  <c r="K144"/>
  <c r="K143"/>
  <c r="K141"/>
  <c r="K140"/>
  <c r="K139"/>
  <c r="K137"/>
  <c r="K136"/>
  <c r="K135"/>
  <c r="K134"/>
  <c r="K133"/>
  <c r="K132"/>
  <c r="K131"/>
  <c r="K130"/>
  <c r="K129"/>
  <c r="K128"/>
  <c r="K127"/>
  <c r="K126"/>
  <c r="K124"/>
  <c r="K123"/>
  <c r="K122"/>
  <c r="K121"/>
  <c r="K117"/>
  <c r="K116"/>
  <c r="K115"/>
  <c r="K114"/>
  <c r="K111"/>
  <c r="K110"/>
  <c r="K109"/>
  <c r="K108"/>
  <c r="K107"/>
  <c r="K105"/>
  <c r="K104"/>
  <c r="K103"/>
  <c r="K102"/>
  <c r="K101"/>
  <c r="K100"/>
  <c r="K99"/>
  <c r="K95"/>
  <c r="K94"/>
  <c r="K92"/>
  <c r="K91"/>
  <c r="K90"/>
  <c r="L89"/>
  <c r="K89"/>
  <c r="K88"/>
  <c r="K87"/>
  <c r="K86"/>
  <c r="K85"/>
  <c r="K84"/>
  <c r="K81"/>
  <c r="K80"/>
  <c r="K78"/>
  <c r="K77"/>
  <c r="K76"/>
  <c r="L75"/>
  <c r="K75"/>
  <c r="K74"/>
  <c r="L73"/>
  <c r="K73"/>
  <c r="L72"/>
  <c r="K72"/>
  <c r="L71"/>
  <c r="K71"/>
  <c r="L70"/>
  <c r="K70"/>
  <c r="L69"/>
  <c r="K69"/>
  <c r="L68"/>
  <c r="K68"/>
  <c r="L67"/>
  <c r="K67"/>
  <c r="L66"/>
  <c r="K66"/>
  <c r="L65"/>
  <c r="K65"/>
  <c r="L63"/>
  <c r="K63"/>
  <c r="L62"/>
  <c r="K62"/>
  <c r="L61"/>
  <c r="K61"/>
  <c r="L60"/>
  <c r="K60"/>
  <c r="K58"/>
  <c r="K57"/>
  <c r="K56"/>
  <c r="K55"/>
  <c r="K53"/>
  <c r="K52"/>
  <c r="K51"/>
  <c r="K50"/>
  <c r="K46"/>
  <c r="K45"/>
  <c r="K44"/>
  <c r="K43"/>
  <c r="K42"/>
  <c r="K41"/>
  <c r="K40"/>
  <c r="K39"/>
  <c r="K38"/>
  <c r="K37"/>
  <c r="K35"/>
  <c r="K34"/>
  <c r="K33"/>
  <c r="K32"/>
  <c r="L29"/>
  <c r="K29"/>
  <c r="L28"/>
  <c r="K28"/>
  <c r="L27"/>
  <c r="K27"/>
  <c r="L26"/>
  <c r="K26"/>
  <c r="L25"/>
  <c r="K25"/>
  <c r="L23"/>
  <c r="K23"/>
  <c r="L22"/>
  <c r="K22"/>
  <c r="L20"/>
  <c r="K20"/>
  <c r="L19"/>
  <c r="K19"/>
  <c r="L18"/>
  <c r="K18"/>
  <c r="L17"/>
  <c r="K17"/>
  <c r="K15"/>
  <c r="K14"/>
  <c r="K266"/>
  <c r="K265"/>
  <c r="K263"/>
  <c r="K262"/>
  <c r="K260"/>
  <c r="K259"/>
  <c r="K258"/>
  <c r="K256"/>
  <c r="K255"/>
  <c r="K254"/>
  <c r="K251"/>
  <c r="K250"/>
  <c r="K231" s="1"/>
  <c r="K161"/>
  <c r="Z161" l="1"/>
  <c r="Z250"/>
  <c r="Z254"/>
  <c r="Z256"/>
  <c r="Z259"/>
  <c r="Z262"/>
  <c r="Z265"/>
  <c r="Z231"/>
  <c r="Z251"/>
  <c r="Z255"/>
  <c r="Z258"/>
  <c r="Z260"/>
  <c r="Z263"/>
  <c r="Z266"/>
  <c r="AF161"/>
  <c r="AF250"/>
  <c r="AF254"/>
  <c r="AF256"/>
  <c r="AF259"/>
  <c r="AF262"/>
  <c r="AF265"/>
  <c r="AF231"/>
  <c r="AF251"/>
  <c r="AF255"/>
  <c r="AF258"/>
  <c r="AF260"/>
  <c r="AF263"/>
  <c r="AF266"/>
  <c r="AC161"/>
  <c r="AC250"/>
  <c r="AC254"/>
  <c r="AC256"/>
  <c r="AC259"/>
  <c r="AC262"/>
  <c r="AC265"/>
  <c r="AC231"/>
  <c r="AC251"/>
  <c r="AC255"/>
  <c r="AC258"/>
  <c r="AC260"/>
  <c r="AC263"/>
  <c r="AC266"/>
  <c r="W161"/>
  <c r="W250"/>
  <c r="W254"/>
  <c r="W256"/>
  <c r="W259"/>
  <c r="W262"/>
  <c r="W265"/>
  <c r="W231"/>
  <c r="W251"/>
  <c r="W255"/>
  <c r="W258"/>
  <c r="W260"/>
  <c r="W263"/>
  <c r="W266"/>
  <c r="T161"/>
  <c r="T250"/>
  <c r="T254"/>
  <c r="T256"/>
  <c r="T259"/>
  <c r="T262"/>
  <c r="T265"/>
  <c r="T231"/>
  <c r="T251"/>
  <c r="T255"/>
  <c r="T258"/>
  <c r="T260"/>
  <c r="T263"/>
  <c r="T266"/>
  <c r="Q161"/>
  <c r="Q250"/>
  <c r="Q254"/>
  <c r="Q256"/>
  <c r="Q259"/>
  <c r="Q262"/>
  <c r="Q265"/>
  <c r="Q231"/>
  <c r="Q251"/>
  <c r="Q255"/>
  <c r="Q258"/>
  <c r="Q260"/>
  <c r="Q263"/>
  <c r="Q266"/>
  <c r="AI161"/>
  <c r="AI250"/>
  <c r="AI254"/>
  <c r="AI256"/>
  <c r="AI259"/>
  <c r="AI262"/>
  <c r="AI265"/>
  <c r="AI231"/>
  <c r="AI251"/>
  <c r="AI255"/>
  <c r="AI258"/>
  <c r="AI260"/>
  <c r="AI263"/>
  <c r="AI266"/>
  <c r="N161"/>
  <c r="N250"/>
  <c r="N254"/>
  <c r="N256"/>
  <c r="N259"/>
  <c r="N262"/>
  <c r="N265"/>
  <c r="N231"/>
  <c r="N251"/>
  <c r="N255"/>
  <c r="N258"/>
  <c r="N260"/>
  <c r="N263"/>
  <c r="N266"/>
  <c r="AM89" l="1"/>
  <c r="AM75"/>
  <c r="AM73"/>
  <c r="AM72"/>
  <c r="AM71"/>
  <c r="AM70"/>
  <c r="AM69"/>
  <c r="AM68"/>
  <c r="AM67"/>
  <c r="AM66"/>
  <c r="AM65"/>
  <c r="AM63"/>
  <c r="AM62"/>
  <c r="AM61"/>
  <c r="AM60"/>
  <c r="AM29"/>
  <c r="AM28"/>
  <c r="AM27"/>
  <c r="AM26"/>
  <c r="AM25"/>
  <c r="AM23"/>
  <c r="AM22"/>
  <c r="AM20"/>
  <c r="AM19"/>
  <c r="AM18"/>
  <c r="AM17"/>
  <c r="Z229" l="1"/>
  <c r="Z228"/>
  <c r="Z226"/>
  <c r="Z225"/>
  <c r="Z224"/>
  <c r="Z223"/>
  <c r="Z221"/>
  <c r="Z220"/>
  <c r="Z219"/>
  <c r="Z267" s="1"/>
  <c r="Y9" s="1"/>
  <c r="AC221" l="1"/>
  <c r="AF221"/>
  <c r="AC224"/>
  <c r="AF224"/>
  <c r="AC226"/>
  <c r="AF226"/>
  <c r="AC229"/>
  <c r="AF229"/>
  <c r="AC219"/>
  <c r="AF219"/>
  <c r="AC220"/>
  <c r="AF220"/>
  <c r="AC223"/>
  <c r="AF223"/>
  <c r="AC225"/>
  <c r="AF225"/>
  <c r="AC228"/>
  <c r="AF228"/>
  <c r="T221"/>
  <c r="W221"/>
  <c r="T224"/>
  <c r="W224"/>
  <c r="T226"/>
  <c r="W226"/>
  <c r="T229"/>
  <c r="W229"/>
  <c r="T219"/>
  <c r="W219"/>
  <c r="T220"/>
  <c r="W220"/>
  <c r="T223"/>
  <c r="W223"/>
  <c r="T225"/>
  <c r="W225"/>
  <c r="T228"/>
  <c r="W228"/>
  <c r="AI221"/>
  <c r="Q221"/>
  <c r="AI224"/>
  <c r="Q224"/>
  <c r="AI226"/>
  <c r="Q226"/>
  <c r="AI229"/>
  <c r="Q229"/>
  <c r="AI219"/>
  <c r="Q219"/>
  <c r="AI220"/>
  <c r="Q220"/>
  <c r="AI223"/>
  <c r="Q223"/>
  <c r="AI225"/>
  <c r="Q225"/>
  <c r="AI228"/>
  <c r="Q228"/>
  <c r="K219"/>
  <c r="N219"/>
  <c r="K221"/>
  <c r="N221"/>
  <c r="K224"/>
  <c r="N224"/>
  <c r="K226"/>
  <c r="N226"/>
  <c r="K229"/>
  <c r="N229"/>
  <c r="K220"/>
  <c r="N220"/>
  <c r="K223"/>
  <c r="N223"/>
  <c r="K225"/>
  <c r="N225"/>
  <c r="K228"/>
  <c r="N228"/>
  <c r="AL18"/>
  <c r="AL43"/>
  <c r="AL63"/>
  <c r="AL81"/>
  <c r="AL99"/>
  <c r="AL114"/>
  <c r="AL136"/>
  <c r="AL154"/>
  <c r="AL179"/>
  <c r="AL206"/>
  <c r="AL231"/>
  <c r="AL255"/>
  <c r="AL15"/>
  <c r="AL20"/>
  <c r="AL26"/>
  <c r="AL32"/>
  <c r="AL37"/>
  <c r="AL41"/>
  <c r="AL45"/>
  <c r="AL51"/>
  <c r="AL56"/>
  <c r="AL61"/>
  <c r="AL66"/>
  <c r="AL70"/>
  <c r="AL74"/>
  <c r="AL78"/>
  <c r="AL85"/>
  <c r="AL89"/>
  <c r="AL94"/>
  <c r="AL101"/>
  <c r="AL105"/>
  <c r="AL110"/>
  <c r="AL116"/>
  <c r="AL123"/>
  <c r="AL129"/>
  <c r="AL134"/>
  <c r="AL130"/>
  <c r="AL143"/>
  <c r="AL148"/>
  <c r="AL152"/>
  <c r="AL156"/>
  <c r="AL166"/>
  <c r="AL171"/>
  <c r="AL176"/>
  <c r="AL182"/>
  <c r="AL188"/>
  <c r="AL195"/>
  <c r="AL199"/>
  <c r="AL204"/>
  <c r="AL209"/>
  <c r="AL214"/>
  <c r="AL223"/>
  <c r="AL228"/>
  <c r="AL235"/>
  <c r="AL240"/>
  <c r="AL245"/>
  <c r="AL251"/>
  <c r="AL259"/>
  <c r="AL263"/>
  <c r="AL23"/>
  <c r="AL34"/>
  <c r="AL53"/>
  <c r="AL72"/>
  <c r="AL87"/>
  <c r="AL108"/>
  <c r="AL140"/>
  <c r="AL158"/>
  <c r="AL174"/>
  <c r="AL197"/>
  <c r="AL225"/>
  <c r="AL247"/>
  <c r="AL17"/>
  <c r="AL22"/>
  <c r="AL27"/>
  <c r="AL33"/>
  <c r="AL38"/>
  <c r="AL42"/>
  <c r="AL46"/>
  <c r="AL52"/>
  <c r="AL57"/>
  <c r="AL62"/>
  <c r="AL67"/>
  <c r="AL71"/>
  <c r="AL75"/>
  <c r="AL80"/>
  <c r="AL86"/>
  <c r="AL90"/>
  <c r="AL95"/>
  <c r="AL102"/>
  <c r="AL107"/>
  <c r="AL111"/>
  <c r="AL117"/>
  <c r="AL126"/>
  <c r="AL137"/>
  <c r="AL133"/>
  <c r="AL139"/>
  <c r="AL144"/>
  <c r="AL149"/>
  <c r="AL153"/>
  <c r="AL157"/>
  <c r="AL167"/>
  <c r="AL172"/>
  <c r="AL178"/>
  <c r="AL183"/>
  <c r="AL189"/>
  <c r="AL196"/>
  <c r="AL201"/>
  <c r="AL205"/>
  <c r="AL210"/>
  <c r="AL219"/>
  <c r="AL224"/>
  <c r="AL229"/>
  <c r="AL236"/>
  <c r="AL241"/>
  <c r="AL246"/>
  <c r="AL254"/>
  <c r="AL258"/>
  <c r="AL265"/>
  <c r="AL39"/>
  <c r="AL68"/>
  <c r="AL91"/>
  <c r="AL127"/>
  <c r="AL150"/>
  <c r="AL192"/>
  <c r="AL212"/>
  <c r="AL243"/>
  <c r="AL266"/>
  <c r="AL28"/>
  <c r="AL47"/>
  <c r="AL58"/>
  <c r="AL76"/>
  <c r="AL103"/>
  <c r="AL121"/>
  <c r="AL132"/>
  <c r="AL145"/>
  <c r="AL168"/>
  <c r="AL185"/>
  <c r="AL202"/>
  <c r="AL220"/>
  <c r="AL238"/>
  <c r="AL260"/>
  <c r="AL14"/>
  <c r="AL19"/>
  <c r="AL25"/>
  <c r="AL29"/>
  <c r="AL35"/>
  <c r="AL40"/>
  <c r="AL44"/>
  <c r="AL50"/>
  <c r="AL55"/>
  <c r="AL60"/>
  <c r="AL65"/>
  <c r="AL69"/>
  <c r="AL73"/>
  <c r="AL77"/>
  <c r="AL84"/>
  <c r="AL88"/>
  <c r="AL92"/>
  <c r="AL100"/>
  <c r="AL104"/>
  <c r="AL109"/>
  <c r="AL115"/>
  <c r="AL122"/>
  <c r="AL128"/>
  <c r="AL135"/>
  <c r="AL131"/>
  <c r="AL141"/>
  <c r="AL147"/>
  <c r="AL151"/>
  <c r="AL155"/>
  <c r="AL161"/>
  <c r="AL170"/>
  <c r="AL175"/>
  <c r="AL181"/>
  <c r="AL187"/>
  <c r="AL193"/>
  <c r="AL198"/>
  <c r="AL203"/>
  <c r="AL208"/>
  <c r="AL213"/>
  <c r="AL221"/>
  <c r="AL226"/>
  <c r="AL234"/>
  <c r="AL239"/>
  <c r="AL244"/>
  <c r="AL250"/>
  <c r="AL256"/>
  <c r="AL262"/>
  <c r="AL124"/>
  <c r="H5" i="8"/>
  <c r="K267" i="4" l="1"/>
  <c r="J9" s="1"/>
  <c r="AC267"/>
  <c r="AB9" s="1"/>
  <c r="AF267"/>
  <c r="AE9" s="1"/>
  <c r="T267"/>
  <c r="S9" s="1"/>
  <c r="W267"/>
  <c r="V9" s="1"/>
  <c r="AI267"/>
  <c r="AH9" s="1"/>
  <c r="Q267"/>
  <c r="P9" s="1"/>
  <c r="N267"/>
  <c r="M9" s="1"/>
  <c r="AL267"/>
  <c r="AK9" s="1"/>
  <c r="I9" l="1"/>
  <c r="I255" i="13"/>
  <c r="I248"/>
  <c r="I244"/>
  <c r="I240"/>
  <c r="I233"/>
  <c r="I228"/>
  <c r="I224"/>
  <c r="I218"/>
  <c r="I213"/>
  <c r="I209"/>
  <c r="I198"/>
  <c r="I185"/>
  <c r="I182"/>
  <c r="I177"/>
  <c r="I175"/>
  <c r="I171"/>
  <c r="I168"/>
  <c r="I164"/>
  <c r="I160"/>
  <c r="I156"/>
  <c r="I137"/>
  <c r="I133"/>
  <c r="I129"/>
  <c r="I116"/>
  <c r="I111"/>
  <c r="I97"/>
  <c r="I89"/>
  <c r="I84"/>
  <c r="I70"/>
  <c r="I55"/>
  <c r="I50"/>
  <c r="I45"/>
  <c r="I27"/>
  <c r="I15"/>
  <c r="I12"/>
  <c r="I7"/>
  <c r="H255"/>
  <c r="H248"/>
  <c r="H244"/>
  <c r="H240"/>
  <c r="H233"/>
  <c r="H228"/>
  <c r="H224"/>
  <c r="H218"/>
  <c r="H213"/>
  <c r="H209"/>
  <c r="H198"/>
  <c r="H185"/>
  <c r="H182"/>
  <c r="H177"/>
  <c r="H175"/>
  <c r="H171"/>
  <c r="H168"/>
  <c r="H164"/>
  <c r="H160"/>
  <c r="H156"/>
  <c r="H137"/>
  <c r="H133"/>
  <c r="H129"/>
  <c r="H116"/>
  <c r="H111"/>
  <c r="H97"/>
  <c r="H89"/>
  <c r="H84"/>
  <c r="H70"/>
  <c r="H55"/>
  <c r="H50"/>
  <c r="H45"/>
  <c r="H27"/>
  <c r="H15"/>
  <c r="H12"/>
  <c r="H7"/>
  <c r="G255"/>
  <c r="G248"/>
  <c r="G244"/>
  <c r="G240"/>
  <c r="G233"/>
  <c r="G228"/>
  <c r="G224"/>
  <c r="G218"/>
  <c r="G213"/>
  <c r="G209"/>
  <c r="G198"/>
  <c r="G185"/>
  <c r="G182"/>
  <c r="G177"/>
  <c r="G175"/>
  <c r="G171"/>
  <c r="G168"/>
  <c r="G164"/>
  <c r="G160"/>
  <c r="G156"/>
  <c r="G137"/>
  <c r="G133"/>
  <c r="G129"/>
  <c r="G116"/>
  <c r="G111"/>
  <c r="G97"/>
  <c r="G89"/>
  <c r="G84"/>
  <c r="G70"/>
  <c r="G55"/>
  <c r="G50"/>
  <c r="G45"/>
  <c r="G27"/>
  <c r="G15"/>
  <c r="G12"/>
  <c r="G7"/>
  <c r="H157" i="8" l="1"/>
  <c r="I157" s="1"/>
  <c r="H167"/>
  <c r="I167" s="1"/>
  <c r="H186"/>
  <c r="I186" s="1"/>
  <c r="H158"/>
  <c r="I158" s="1"/>
  <c r="H169"/>
  <c r="I169" s="1"/>
  <c r="H180"/>
  <c r="I180" s="1"/>
  <c r="H159"/>
  <c r="I159" s="1"/>
  <c r="H165"/>
  <c r="I165" s="1"/>
  <c r="H170"/>
  <c r="I170" s="1"/>
  <c r="H176"/>
  <c r="I176" s="1"/>
  <c r="H183"/>
  <c r="I183" s="1"/>
  <c r="H102"/>
  <c r="I102" s="1"/>
  <c r="H162"/>
  <c r="I162" s="1"/>
  <c r="H173"/>
  <c r="I173" s="1"/>
  <c r="H179"/>
  <c r="I179" s="1"/>
  <c r="H163"/>
  <c r="I163" s="1"/>
  <c r="H174"/>
  <c r="I174" s="1"/>
  <c r="H101"/>
  <c r="I101" s="1"/>
  <c r="H161"/>
  <c r="I161" s="1"/>
  <c r="H166"/>
  <c r="I166" s="1"/>
  <c r="H172"/>
  <c r="I172" s="1"/>
  <c r="H178"/>
  <c r="I178" s="1"/>
  <c r="H249"/>
  <c r="I249" s="1"/>
  <c r="H254"/>
  <c r="I254" s="1"/>
  <c r="H210"/>
  <c r="I210" s="1"/>
  <c r="H220"/>
  <c r="I220" s="1"/>
  <c r="H245"/>
  <c r="I245" s="1"/>
  <c r="H250"/>
  <c r="I250" s="1"/>
  <c r="H256"/>
  <c r="I256" s="1"/>
  <c r="H211"/>
  <c r="I211" s="1"/>
  <c r="H246"/>
  <c r="I246" s="1"/>
  <c r="H251"/>
  <c r="I251" s="1"/>
  <c r="H257"/>
  <c r="I257" s="1"/>
  <c r="H212"/>
  <c r="I212" s="1"/>
  <c r="H247"/>
  <c r="I247" s="1"/>
  <c r="H253"/>
  <c r="I253" s="1"/>
  <c r="H86"/>
  <c r="I86" s="1"/>
  <c r="H46"/>
  <c r="I46" s="1"/>
  <c r="H58"/>
  <c r="I58" s="1"/>
  <c r="H49"/>
  <c r="I49" s="1"/>
  <c r="H54"/>
  <c r="I54" s="1"/>
  <c r="H51"/>
  <c r="I51" s="1"/>
  <c r="H56"/>
  <c r="I56" s="1"/>
  <c r="H47"/>
  <c r="I47" s="1"/>
  <c r="H52"/>
  <c r="I52" s="1"/>
  <c r="H57"/>
  <c r="I57" s="1"/>
  <c r="H28"/>
  <c r="I28" s="1"/>
  <c r="H24"/>
  <c r="I24" s="1"/>
  <c r="H26"/>
  <c r="I26" s="1"/>
  <c r="H19"/>
  <c r="I19" s="1"/>
  <c r="H20"/>
  <c r="I20" s="1"/>
  <c r="H14"/>
  <c r="I14" s="1"/>
  <c r="H204"/>
  <c r="I204" s="1"/>
  <c r="H205"/>
  <c r="I205" s="1"/>
  <c r="H203"/>
  <c r="I203" s="1"/>
  <c r="H115"/>
  <c r="I115" s="1"/>
  <c r="H113"/>
  <c r="I113" s="1"/>
  <c r="H62"/>
  <c r="I62" s="1"/>
  <c r="H59"/>
  <c r="I59" s="1"/>
  <c r="H60"/>
  <c r="I60" s="1"/>
  <c r="H64"/>
  <c r="I64" s="1"/>
  <c r="H63"/>
  <c r="I63" s="1"/>
  <c r="H61"/>
  <c r="I61" s="1"/>
  <c r="H53"/>
  <c r="I53" s="1"/>
  <c r="H48"/>
  <c r="I48" s="1"/>
  <c r="H43"/>
  <c r="I43" s="1"/>
  <c r="H41"/>
  <c r="I41" s="1"/>
  <c r="H44"/>
  <c r="I44" s="1"/>
  <c r="H16"/>
  <c r="I16" s="1"/>
  <c r="H190"/>
  <c r="I190" s="1"/>
  <c r="H188"/>
  <c r="I188" s="1"/>
  <c r="H187"/>
  <c r="I187" s="1"/>
  <c r="H189"/>
  <c r="I189" s="1"/>
  <c r="H184"/>
  <c r="I184" s="1"/>
  <c r="H152"/>
  <c r="I152" s="1"/>
  <c r="H29"/>
  <c r="I29" s="1"/>
  <c r="H30"/>
  <c r="I30" s="1"/>
  <c r="H31"/>
  <c r="I31" s="1"/>
  <c r="H35"/>
  <c r="I35" s="1"/>
  <c r="H33"/>
  <c r="I33" s="1"/>
  <c r="H34"/>
  <c r="I34" s="1"/>
  <c r="H32"/>
  <c r="I32" s="1"/>
  <c r="H36"/>
  <c r="I36" s="1"/>
  <c r="H23"/>
  <c r="I23" s="1"/>
  <c r="H17"/>
  <c r="I17" s="1"/>
  <c r="H13"/>
  <c r="I13" s="1"/>
  <c r="H8"/>
  <c r="I8" s="1"/>
  <c r="H9"/>
  <c r="I9" s="1"/>
  <c r="H10"/>
  <c r="I10" s="1"/>
  <c r="H11"/>
  <c r="I11" s="1"/>
  <c r="H139"/>
  <c r="I139" s="1"/>
  <c r="H138"/>
  <c r="I138" s="1"/>
  <c r="H134"/>
  <c r="I134" s="1"/>
  <c r="H135"/>
  <c r="I135" s="1"/>
  <c r="H136"/>
  <c r="I136" s="1"/>
  <c r="H131"/>
  <c r="I131" s="1"/>
  <c r="H130"/>
  <c r="I130" s="1"/>
  <c r="H132"/>
  <c r="I132" s="1"/>
  <c r="H119"/>
  <c r="I119" s="1"/>
  <c r="H117"/>
  <c r="I117" s="1"/>
  <c r="H118"/>
  <c r="I118" s="1"/>
  <c r="H112"/>
  <c r="I112" s="1"/>
  <c r="H98"/>
  <c r="I98" s="1"/>
  <c r="H99"/>
  <c r="I99" s="1"/>
  <c r="H100"/>
  <c r="I100" s="1"/>
  <c r="H90"/>
  <c r="I90" s="1"/>
  <c r="H95"/>
  <c r="I95" s="1"/>
  <c r="H93"/>
  <c r="I93" s="1"/>
  <c r="H94"/>
  <c r="I94" s="1"/>
  <c r="H91"/>
  <c r="I91" s="1"/>
  <c r="H92"/>
  <c r="I92" s="1"/>
  <c r="H96"/>
  <c r="I96" s="1"/>
  <c r="H67"/>
  <c r="I67" s="1"/>
  <c r="H68"/>
  <c r="I68" s="1"/>
  <c r="H65"/>
  <c r="I65" s="1"/>
  <c r="H69"/>
  <c r="I69" s="1"/>
  <c r="H37"/>
  <c r="I37" s="1"/>
  <c r="H38"/>
  <c r="I38" s="1"/>
  <c r="H25"/>
  <c r="I25" s="1"/>
  <c r="H6"/>
  <c r="I6" s="1"/>
  <c r="H242"/>
  <c r="I242" s="1"/>
  <c r="H241"/>
  <c r="I241" s="1"/>
  <c r="H236"/>
  <c r="I236" s="1"/>
  <c r="H237"/>
  <c r="I237" s="1"/>
  <c r="H234"/>
  <c r="I234" s="1"/>
  <c r="H238"/>
  <c r="I238" s="1"/>
  <c r="H235"/>
  <c r="I235" s="1"/>
  <c r="H232"/>
  <c r="I232" s="1"/>
  <c r="H229"/>
  <c r="I229" s="1"/>
  <c r="H231"/>
  <c r="I231" s="1"/>
  <c r="H230"/>
  <c r="I230" s="1"/>
  <c r="H226"/>
  <c r="I226" s="1"/>
  <c r="H227"/>
  <c r="I227" s="1"/>
  <c r="H225"/>
  <c r="I225" s="1"/>
  <c r="H222"/>
  <c r="I222" s="1"/>
  <c r="H219"/>
  <c r="I219" s="1"/>
  <c r="H214"/>
  <c r="I214" s="1"/>
  <c r="H216"/>
  <c r="I216" s="1"/>
  <c r="H215"/>
  <c r="I215" s="1"/>
  <c r="H217"/>
  <c r="I217" s="1"/>
  <c r="H200"/>
  <c r="I200" s="1"/>
  <c r="H201"/>
  <c r="I201" s="1"/>
  <c r="H199"/>
  <c r="I199" s="1"/>
  <c r="H197"/>
  <c r="I197" s="1"/>
  <c r="H195"/>
  <c r="I195" s="1"/>
  <c r="H192"/>
  <c r="I192" s="1"/>
  <c r="H196"/>
  <c r="I196" s="1"/>
  <c r="H193"/>
  <c r="I193" s="1"/>
  <c r="H194"/>
  <c r="I194" s="1"/>
  <c r="H147"/>
  <c r="I147" s="1"/>
  <c r="H140"/>
  <c r="I140" s="1"/>
  <c r="H144"/>
  <c r="I144" s="1"/>
  <c r="H141"/>
  <c r="I141" s="1"/>
  <c r="H145"/>
  <c r="I145" s="1"/>
  <c r="H149"/>
  <c r="I149" s="1"/>
  <c r="H143"/>
  <c r="I143" s="1"/>
  <c r="H148"/>
  <c r="I148" s="1"/>
  <c r="H142"/>
  <c r="I142" s="1"/>
  <c r="H146"/>
  <c r="I146" s="1"/>
  <c r="H120"/>
  <c r="I120" s="1"/>
  <c r="H124"/>
  <c r="I124" s="1"/>
  <c r="H128"/>
  <c r="I128" s="1"/>
  <c r="H121"/>
  <c r="I121" s="1"/>
  <c r="H125"/>
  <c r="I125" s="1"/>
  <c r="H122"/>
  <c r="I122" s="1"/>
  <c r="H126"/>
  <c r="I126" s="1"/>
  <c r="H123"/>
  <c r="I123" s="1"/>
  <c r="H127"/>
  <c r="I127" s="1"/>
  <c r="H114"/>
  <c r="I114" s="1"/>
  <c r="H105"/>
  <c r="I105" s="1"/>
  <c r="H106"/>
  <c r="I106" s="1"/>
  <c r="H108"/>
  <c r="I108" s="1"/>
  <c r="H107"/>
  <c r="I107" s="1"/>
  <c r="H85"/>
  <c r="I85" s="1"/>
  <c r="H81"/>
  <c r="I81" s="1"/>
  <c r="H78"/>
  <c r="I78" s="1"/>
  <c r="H82"/>
  <c r="I82" s="1"/>
  <c r="H75"/>
  <c r="I75" s="1"/>
  <c r="H79"/>
  <c r="I79" s="1"/>
  <c r="H83"/>
  <c r="I83" s="1"/>
  <c r="H77"/>
  <c r="I77" s="1"/>
  <c r="H76"/>
  <c r="I76" s="1"/>
  <c r="H80"/>
  <c r="I80" s="1"/>
  <c r="H72"/>
  <c r="I72" s="1"/>
  <c r="H71"/>
  <c r="I71" s="1"/>
  <c r="H66"/>
  <c r="I66" s="1"/>
  <c r="H42"/>
  <c r="I42" s="1"/>
  <c r="H18"/>
  <c r="I18" s="1"/>
  <c r="I14" i="4"/>
  <c r="I267" s="1"/>
  <c r="I5" i="8"/>
  <c r="I258" l="1"/>
  <c r="C7" i="7" s="1"/>
</calcChain>
</file>

<file path=xl/sharedStrings.xml><?xml version="1.0" encoding="utf-8"?>
<sst xmlns="http://schemas.openxmlformats.org/spreadsheetml/2006/main" count="7122" uniqueCount="1033">
  <si>
    <t xml:space="preserve">DK  140x120 cm </t>
  </si>
  <si>
    <t xml:space="preserve">DK  140x140 cm </t>
  </si>
  <si>
    <t>DK  140x210 cm</t>
  </si>
  <si>
    <t xml:space="preserve">Opis građevinskog materijala </t>
  </si>
  <si>
    <t>kg</t>
  </si>
  <si>
    <t>m3</t>
  </si>
  <si>
    <t>m1</t>
  </si>
  <si>
    <t>m2</t>
  </si>
  <si>
    <t>debljine d=2 cm</t>
  </si>
  <si>
    <t xml:space="preserve">Glatko betonsko gvožđe (GA) </t>
  </si>
  <si>
    <t>debljina d=8 cm</t>
  </si>
  <si>
    <t>debljina d=10 cm</t>
  </si>
  <si>
    <t>debljina d=12 cm</t>
  </si>
  <si>
    <t>debljina d=14 cm</t>
  </si>
  <si>
    <t>debljine d=5 cm</t>
  </si>
  <si>
    <t xml:space="preserve">Rebrasto betonsko gvožđe (RA) </t>
  </si>
  <si>
    <t>/</t>
  </si>
  <si>
    <t xml:space="preserve">OSTALA OPREMA I MATERIJAL 
</t>
  </si>
  <si>
    <t>MATERIJAL ZA HIDRO IZOLACIJE</t>
  </si>
  <si>
    <t xml:space="preserve">debljina d=10 cm  </t>
  </si>
  <si>
    <t xml:space="preserve">debljina d=12 cm  </t>
  </si>
  <si>
    <t xml:space="preserve">debljina d=14 cm  </t>
  </si>
  <si>
    <t>A</t>
  </si>
  <si>
    <t>D</t>
  </si>
  <si>
    <t>F</t>
  </si>
  <si>
    <t>OSNOVNI GRAĐEVINSKI MATERIJAL</t>
  </si>
  <si>
    <t xml:space="preserve">0,00-3,90 m </t>
  </si>
  <si>
    <t xml:space="preserve">3,91-4,50 m </t>
  </si>
  <si>
    <t xml:space="preserve">4,51-4,90 m </t>
  </si>
  <si>
    <t xml:space="preserve">4,91-5,30 m </t>
  </si>
  <si>
    <t xml:space="preserve">5,31-5,90 m </t>
  </si>
  <si>
    <t xml:space="preserve">5,91-6,30 m </t>
  </si>
  <si>
    <t>MATERIJAL ZA IZRADU FASADE</t>
  </si>
  <si>
    <t>H</t>
  </si>
  <si>
    <t>Vertikalni kružni oluk</t>
  </si>
  <si>
    <t>10 mm  - dužine 12m</t>
  </si>
  <si>
    <t>10 mm   - dužine 12m</t>
  </si>
  <si>
    <t>12 mm   - dužine 12m</t>
  </si>
  <si>
    <t>14 mm   - dužine 12m</t>
  </si>
  <si>
    <t>Horizontalni polukružni</t>
  </si>
  <si>
    <t>K</t>
  </si>
  <si>
    <t>S</t>
  </si>
  <si>
    <t>O</t>
  </si>
  <si>
    <t>Z</t>
  </si>
  <si>
    <t>P</t>
  </si>
  <si>
    <t>MATERIJAL ZA PODOVE, LAMINAT, PLOČICE I XPS</t>
  </si>
  <si>
    <t>V</t>
  </si>
  <si>
    <t>Vodovod</t>
  </si>
  <si>
    <t>m</t>
  </si>
  <si>
    <t>B</t>
  </si>
  <si>
    <t>C</t>
  </si>
  <si>
    <t>Kanalizacija</t>
  </si>
  <si>
    <t>E</t>
  </si>
  <si>
    <t xml:space="preserve">ELEKTRO MATERIJAL I OPREMA
</t>
  </si>
  <si>
    <t>Kablovi i kablovski pribor</t>
  </si>
  <si>
    <t>Napojni kablovi</t>
  </si>
  <si>
    <t>PP00-Y   5x10  mm2</t>
  </si>
  <si>
    <t>Instalacioni kablovi</t>
  </si>
  <si>
    <t>PP-Y       3x1,5  mm2</t>
  </si>
  <si>
    <t>PP-Y       4x1,5  mm2</t>
  </si>
  <si>
    <t>PP-Y       3x2,5  mm2</t>
  </si>
  <si>
    <t>PP-Y       5x2,5  mm2</t>
  </si>
  <si>
    <t>Instalacione PVC cevi</t>
  </si>
  <si>
    <t>fi 16mm2</t>
  </si>
  <si>
    <t>fi 50mm2</t>
  </si>
  <si>
    <t>Razvodne table i oprema</t>
  </si>
  <si>
    <t>Instalacioni materijal</t>
  </si>
  <si>
    <t>fi 60 mm</t>
  </si>
  <si>
    <t>fi 78 mm</t>
  </si>
  <si>
    <t>100x100mm</t>
  </si>
  <si>
    <t>16A, monofazna, 250 V</t>
  </si>
  <si>
    <t>16A, monofazna, dupla, 250 V</t>
  </si>
  <si>
    <t>16A, trofazna, 400V</t>
  </si>
  <si>
    <t>običan, 10A</t>
  </si>
  <si>
    <t>serijski, 10A</t>
  </si>
  <si>
    <t xml:space="preserve">za zvono </t>
  </si>
  <si>
    <t>Instalacioni  prekidač "KIP" 16A</t>
  </si>
  <si>
    <t>Svetiljke</t>
  </si>
  <si>
    <t xml:space="preserve"> IP 43 za sanitarni čvor</t>
  </si>
  <si>
    <t>IP 20 za unutrašnje prostorije</t>
  </si>
  <si>
    <t>Instalacija uzemljenja i gromobrana</t>
  </si>
  <si>
    <t>Pocinkovana traka</t>
  </si>
  <si>
    <t>FeZn 25x4mm</t>
  </si>
  <si>
    <t>FeZn 20x3mm</t>
  </si>
  <si>
    <t>Provodnici za uzemljenje</t>
  </si>
  <si>
    <t>PP00-Y  1x16mm2</t>
  </si>
  <si>
    <t>P/F-Y      1x6mm2</t>
  </si>
  <si>
    <t>P/F-Y      1x4mm2</t>
  </si>
  <si>
    <t>Instalacija slabe struje</t>
  </si>
  <si>
    <t>Antenski koaksijalni kabl RG 6</t>
  </si>
  <si>
    <t>Priključnice</t>
  </si>
  <si>
    <t>Telefonska - RJ11 za montažu u dozni fi 60mm</t>
  </si>
  <si>
    <t>RTV priključnica za montažu u dozni fi 60mm</t>
  </si>
  <si>
    <t>G</t>
  </si>
  <si>
    <t>16 mm   - dužine 12m</t>
  </si>
  <si>
    <t xml:space="preserve">Q131  /5x5/150x150/ </t>
  </si>
  <si>
    <t xml:space="preserve">Q84    /4x4/150x150/ </t>
  </si>
  <si>
    <t xml:space="preserve">Q188  /6x6/150x150/ </t>
  </si>
  <si>
    <t>Q283  /6x6/100x100/</t>
  </si>
  <si>
    <t>Q335  /8x8/150x150/</t>
  </si>
  <si>
    <t>Rog/Venčanica/Raspinjača          10/12 cm</t>
  </si>
  <si>
    <t>boja približna RAL 6005 -pastelno zelena</t>
  </si>
  <si>
    <t xml:space="preserve">boja približna RAL 1034 -kajsija </t>
  </si>
  <si>
    <t>boja približna RAL 5023 -pastelno plava</t>
  </si>
  <si>
    <t>boja približna RAL 3011 -pastelno crvena</t>
  </si>
  <si>
    <t>boja približna RAL 8002 -braon</t>
  </si>
  <si>
    <t>JK    90x210 cm - Desna    90 cm</t>
  </si>
  <si>
    <t xml:space="preserve">JK    90x210 cm - Leva       90 cm </t>
  </si>
  <si>
    <t>DK 120x210 cm - Leva       90+30 cm</t>
  </si>
  <si>
    <t>DK 120x210 cm - Desna    90+30 cm</t>
  </si>
  <si>
    <t>JK     90x210 cm   - Leva</t>
  </si>
  <si>
    <t xml:space="preserve">JK     90x210 cm   - Desna </t>
  </si>
  <si>
    <t>70x205 cm - Leva  (dubina štoka 16-30 cm)</t>
  </si>
  <si>
    <t>70x205 cm - Leva  (dubina štoka 0-16 cm)</t>
  </si>
  <si>
    <t>70x205 cm - Desna (dubina štoka 0-16 cm)</t>
  </si>
  <si>
    <t>70x205 cm - Desna (dubina štoka 16-30 cm)</t>
  </si>
  <si>
    <t>90x205 cm - Leva  (dubina štoka 0-16 cm)</t>
  </si>
  <si>
    <t>90x205 cm - Leva  (dubina štoka 16-30 cm)</t>
  </si>
  <si>
    <t>90x205 cm - Desna (dubina štoka 0-16 cm)</t>
  </si>
  <si>
    <t>90x205 cm - Desna (dubina štoka 16-30 cm)</t>
  </si>
  <si>
    <t>JK  100x140 cm</t>
  </si>
  <si>
    <t>za tuš kadu (sa tuš ručicom i tuš crevom)
jednoručna sa poniklovanim savitljivim crevom</t>
  </si>
  <si>
    <t>Oprema u kuhinji</t>
  </si>
  <si>
    <t>Oprema u kupatilu</t>
  </si>
  <si>
    <t xml:space="preserve">  8 mm   - dužine 12m</t>
  </si>
  <si>
    <t>PP00-Y   5x6    mm2</t>
  </si>
  <si>
    <t>X00-A      4x16 mm2</t>
  </si>
  <si>
    <t>d25  (s min. 2,3)    - 3/4"</t>
  </si>
  <si>
    <t>d32  (s min. 3,0)   -       1"</t>
  </si>
  <si>
    <t>d40  (s min. 3,7)   -  5/4"</t>
  </si>
  <si>
    <t>d20  (s min.   3,4)    - 1/2"</t>
  </si>
  <si>
    <t>d25  (s min.   4,2)    - 3/4"</t>
  </si>
  <si>
    <t>d32  (s min.   5,4)    -     1"</t>
  </si>
  <si>
    <t xml:space="preserve">horizontalni 3/4"    </t>
  </si>
  <si>
    <t xml:space="preserve">horizontalni     1"    </t>
  </si>
  <si>
    <t>horizontalni 5/4"</t>
  </si>
  <si>
    <t>d110 (s min.   3,2)    dužina 6,0m</t>
  </si>
  <si>
    <t>d160 (s min.   4,0)    dužina 6,0m</t>
  </si>
  <si>
    <t>d50     (s min.   1,8)    dužina 3,0m</t>
  </si>
  <si>
    <t>d75     (s min.   1,9)    dužina 3,0m</t>
  </si>
  <si>
    <t>d110  (s min.   2,7)    dužina 3,0m</t>
  </si>
  <si>
    <t>JK  100x120 cm</t>
  </si>
  <si>
    <t>Ravni propusni ventil sa ogrankom za pražnjenje</t>
  </si>
  <si>
    <t xml:space="preserve">Propusni ventil za uzidanje sa kapom </t>
  </si>
  <si>
    <t>Ugaoni "EK" sa kapom</t>
  </si>
  <si>
    <t>Termička izolacija vodovodnih cevi  -tipa plamaflex ISO ili sl.</t>
  </si>
  <si>
    <t>d20   (22/9)   - 1/2"</t>
  </si>
  <si>
    <t>d25   (25/9) - 3/4"</t>
  </si>
  <si>
    <t>d32   (35/9)-     1"</t>
  </si>
  <si>
    <t>DK  120x120 cm</t>
  </si>
  <si>
    <t>DK  120x140 cm</t>
  </si>
  <si>
    <t>DK  160x120 cm</t>
  </si>
  <si>
    <t>DK  160x140 cm</t>
  </si>
  <si>
    <t>I</t>
  </si>
  <si>
    <t>J</t>
  </si>
  <si>
    <t xml:space="preserve">JK    80x140 cm    </t>
  </si>
  <si>
    <t xml:space="preserve">JK    80x120 cm    </t>
  </si>
  <si>
    <t xml:space="preserve">JK     60x60 cm </t>
  </si>
  <si>
    <t>JK     80x80 cm</t>
  </si>
  <si>
    <t>L</t>
  </si>
  <si>
    <t>Krovni prozor sa  aluminijumskom opšivkom od laminirane i impregnirane čamove građe</t>
  </si>
  <si>
    <t>dimenzije 66 x 118   (širinaxvisina)</t>
  </si>
  <si>
    <t>dimenzije 78 x 98     (širinaxvisina)</t>
  </si>
  <si>
    <t>dimenzije 78 x 118   (širinaxvisina)</t>
  </si>
  <si>
    <t>1.3.1</t>
  </si>
  <si>
    <t>1.3.2</t>
  </si>
  <si>
    <t>1.3.3</t>
  </si>
  <si>
    <t>1.3.4</t>
  </si>
  <si>
    <t>1.4.1</t>
  </si>
  <si>
    <t>1.4.2</t>
  </si>
  <si>
    <t>1.5.1</t>
  </si>
  <si>
    <t>1.5.2</t>
  </si>
  <si>
    <t>1.5.3</t>
  </si>
  <si>
    <t>1.5.4</t>
  </si>
  <si>
    <t>1.5.5</t>
  </si>
  <si>
    <t>2.5.1</t>
  </si>
  <si>
    <t>2.5.2</t>
  </si>
  <si>
    <t>2.5.3</t>
  </si>
  <si>
    <t>2.5.4</t>
  </si>
  <si>
    <t>2.5.5</t>
  </si>
  <si>
    <t>2.5.6</t>
  </si>
  <si>
    <t>2.10</t>
  </si>
  <si>
    <t>3</t>
  </si>
  <si>
    <t>3.1</t>
  </si>
  <si>
    <t>3.2</t>
  </si>
  <si>
    <t>3.3</t>
  </si>
  <si>
    <t>3.4</t>
  </si>
  <si>
    <t>3.5</t>
  </si>
  <si>
    <t>3.5.1</t>
  </si>
  <si>
    <t>3.5.2</t>
  </si>
  <si>
    <t>3.5.3</t>
  </si>
  <si>
    <t>3.6</t>
  </si>
  <si>
    <t>3.7</t>
  </si>
  <si>
    <t>3.7.1</t>
  </si>
  <si>
    <t>3.7.2</t>
  </si>
  <si>
    <t>3.7.3</t>
  </si>
  <si>
    <t>3.7.4</t>
  </si>
  <si>
    <t>3.8</t>
  </si>
  <si>
    <t>3.8.1</t>
  </si>
  <si>
    <t>3.8.2</t>
  </si>
  <si>
    <t>3.8.3</t>
  </si>
  <si>
    <t>3.8.4</t>
  </si>
  <si>
    <t>3.8.5</t>
  </si>
  <si>
    <t>3.8.6</t>
  </si>
  <si>
    <t>3.8.7</t>
  </si>
  <si>
    <t>3.8.8</t>
  </si>
  <si>
    <t>3.9</t>
  </si>
  <si>
    <t>3.10</t>
  </si>
  <si>
    <t>3.11</t>
  </si>
  <si>
    <t>3.12</t>
  </si>
  <si>
    <t>3.13</t>
  </si>
  <si>
    <t>3.14</t>
  </si>
  <si>
    <t>3.15</t>
  </si>
  <si>
    <t>3.15.1</t>
  </si>
  <si>
    <t>3.15.2</t>
  </si>
  <si>
    <t>4</t>
  </si>
  <si>
    <t>4.1</t>
  </si>
  <si>
    <t>4.2</t>
  </si>
  <si>
    <t>4.3</t>
  </si>
  <si>
    <t>4.4</t>
  </si>
  <si>
    <t>4.5</t>
  </si>
  <si>
    <t>4.6</t>
  </si>
  <si>
    <t>4.7</t>
  </si>
  <si>
    <t>4.8</t>
  </si>
  <si>
    <t>4.9</t>
  </si>
  <si>
    <t>4.10</t>
  </si>
  <si>
    <t>4.10.1</t>
  </si>
  <si>
    <t>4.10.2</t>
  </si>
  <si>
    <t>5</t>
  </si>
  <si>
    <t>5.1</t>
  </si>
  <si>
    <t>5.1.1</t>
  </si>
  <si>
    <t>5.1.2</t>
  </si>
  <si>
    <t>5.1.3</t>
  </si>
  <si>
    <t>5.1.4</t>
  </si>
  <si>
    <t>5.2</t>
  </si>
  <si>
    <t>5.3</t>
  </si>
  <si>
    <t>5.4</t>
  </si>
  <si>
    <t>5.5</t>
  </si>
  <si>
    <t>5.5.1</t>
  </si>
  <si>
    <t>5.5.2</t>
  </si>
  <si>
    <t>5.5.3</t>
  </si>
  <si>
    <t>5.5.4</t>
  </si>
  <si>
    <t>5.5.5</t>
  </si>
  <si>
    <t>6</t>
  </si>
  <si>
    <t>6.1</t>
  </si>
  <si>
    <t>6.2</t>
  </si>
  <si>
    <t>6.3</t>
  </si>
  <si>
    <t>6.4</t>
  </si>
  <si>
    <t>7</t>
  </si>
  <si>
    <t>7.1</t>
  </si>
  <si>
    <t>7.1.1</t>
  </si>
  <si>
    <t>7.1.2</t>
  </si>
  <si>
    <t>7.1.3</t>
  </si>
  <si>
    <t>7.1.4</t>
  </si>
  <si>
    <t>7.2</t>
  </si>
  <si>
    <t>7.2.1</t>
  </si>
  <si>
    <t>7.2.2</t>
  </si>
  <si>
    <t>7.2.3</t>
  </si>
  <si>
    <t>7.2.4</t>
  </si>
  <si>
    <t>7.2.5</t>
  </si>
  <si>
    <t>7.2.6</t>
  </si>
  <si>
    <t>7.2.7</t>
  </si>
  <si>
    <t>7.2.8</t>
  </si>
  <si>
    <t>7.2.9</t>
  </si>
  <si>
    <t>7.2.10</t>
  </si>
  <si>
    <t>7.2.11</t>
  </si>
  <si>
    <t>7.2.12</t>
  </si>
  <si>
    <t>7.3</t>
  </si>
  <si>
    <t>7.3.1</t>
  </si>
  <si>
    <t>7.3.2</t>
  </si>
  <si>
    <t>7.3.3</t>
  </si>
  <si>
    <t>7.4</t>
  </si>
  <si>
    <t>7.4.1</t>
  </si>
  <si>
    <t>7.4.2</t>
  </si>
  <si>
    <t>7.4.3</t>
  </si>
  <si>
    <t>7.5</t>
  </si>
  <si>
    <t>7.5.1</t>
  </si>
  <si>
    <t>7.5.2</t>
  </si>
  <si>
    <t>7.5.3</t>
  </si>
  <si>
    <t>7.5.4</t>
  </si>
  <si>
    <t>7.5.5</t>
  </si>
  <si>
    <t>7.5.6</t>
  </si>
  <si>
    <t>7.5.7</t>
  </si>
  <si>
    <t>7.5.8</t>
  </si>
  <si>
    <t>8</t>
  </si>
  <si>
    <t>8.1</t>
  </si>
  <si>
    <t>9</t>
  </si>
  <si>
    <t>9.1</t>
  </si>
  <si>
    <t>9.1.1</t>
  </si>
  <si>
    <t>9.1.2</t>
  </si>
  <si>
    <t>9.1.3</t>
  </si>
  <si>
    <t>9.2</t>
  </si>
  <si>
    <t>9.2.1</t>
  </si>
  <si>
    <t>9.2.2</t>
  </si>
  <si>
    <t>9.2.3</t>
  </si>
  <si>
    <t>9.3</t>
  </si>
  <si>
    <t>9.3.1</t>
  </si>
  <si>
    <t>9.3.2</t>
  </si>
  <si>
    <t>9.3.3</t>
  </si>
  <si>
    <t>9.4</t>
  </si>
  <si>
    <t>9.4.1</t>
  </si>
  <si>
    <t>9.4.2</t>
  </si>
  <si>
    <t>9.5</t>
  </si>
  <si>
    <t>9.5.1</t>
  </si>
  <si>
    <t>9.5.2</t>
  </si>
  <si>
    <t>9.5.3</t>
  </si>
  <si>
    <t>9.6</t>
  </si>
  <si>
    <t>9.6.1</t>
  </si>
  <si>
    <t>9.7</t>
  </si>
  <si>
    <t>9.7.1</t>
  </si>
  <si>
    <t>9.7.2</t>
  </si>
  <si>
    <t>9.7.3</t>
  </si>
  <si>
    <t>9.8</t>
  </si>
  <si>
    <t>9.8.1</t>
  </si>
  <si>
    <t>9.8.2</t>
  </si>
  <si>
    <t>9.9</t>
  </si>
  <si>
    <t>9.9.1</t>
  </si>
  <si>
    <t>9.9.2</t>
  </si>
  <si>
    <t>9.9.3</t>
  </si>
  <si>
    <t>9.10</t>
  </si>
  <si>
    <t>9.11</t>
  </si>
  <si>
    <t>9.12</t>
  </si>
  <si>
    <t>9.13</t>
  </si>
  <si>
    <t>9.14</t>
  </si>
  <si>
    <t>9.15</t>
  </si>
  <si>
    <t>9.16</t>
  </si>
  <si>
    <t>9.17</t>
  </si>
  <si>
    <t>9.18</t>
  </si>
  <si>
    <t>9.18.1</t>
  </si>
  <si>
    <t>9.18.2</t>
  </si>
  <si>
    <t>9.18.3</t>
  </si>
  <si>
    <t>9.19</t>
  </si>
  <si>
    <t>9.20</t>
  </si>
  <si>
    <t>9.21</t>
  </si>
  <si>
    <t>10</t>
  </si>
  <si>
    <t>10.1</t>
  </si>
  <si>
    <t>10.1.1</t>
  </si>
  <si>
    <t>10.1.2</t>
  </si>
  <si>
    <t>10.1.3</t>
  </si>
  <si>
    <t>10.2</t>
  </si>
  <si>
    <t>10.2.1</t>
  </si>
  <si>
    <t>10.2.2</t>
  </si>
  <si>
    <t>10.2.3</t>
  </si>
  <si>
    <t>10.2.4</t>
  </si>
  <si>
    <t>10.3</t>
  </si>
  <si>
    <t>10.3.1</t>
  </si>
  <si>
    <t>10.3.2</t>
  </si>
  <si>
    <t>10.4</t>
  </si>
  <si>
    <t>10.5</t>
  </si>
  <si>
    <t>10.5.1</t>
  </si>
  <si>
    <t>10.5.2</t>
  </si>
  <si>
    <t>10.5.3</t>
  </si>
  <si>
    <t>10.6</t>
  </si>
  <si>
    <t>10.7</t>
  </si>
  <si>
    <t>10.8</t>
  </si>
  <si>
    <t>10.9</t>
  </si>
  <si>
    <t>10.10</t>
  </si>
  <si>
    <t>10.10.1</t>
  </si>
  <si>
    <t>10.10.2</t>
  </si>
  <si>
    <t>10.11</t>
  </si>
  <si>
    <t>10.12</t>
  </si>
  <si>
    <t>10.13</t>
  </si>
  <si>
    <t>10.14</t>
  </si>
  <si>
    <t>10.15</t>
  </si>
  <si>
    <t>10.16</t>
  </si>
  <si>
    <t>80x205 cm - Leva  (dubina štoka 0-16 cm)</t>
  </si>
  <si>
    <t>80x205 cm - Leva  (dubina štoka 16-30 cm)</t>
  </si>
  <si>
    <t>80x205 cm - Desna (dubina štoka 0-16 cm)</t>
  </si>
  <si>
    <t>80x205 cm - Desna (dubina štoka 16-30 cm)</t>
  </si>
  <si>
    <r>
      <t xml:space="preserve">Armaturna betonska mreža 
</t>
    </r>
    <r>
      <rPr>
        <sz val="10"/>
        <color indexed="8"/>
        <rFont val="Arial"/>
        <family val="2"/>
        <charset val="238"/>
      </rPr>
      <t>dim. (dxš) 6000 x 2150 = 12,9 m2/kom</t>
    </r>
  </si>
  <si>
    <r>
      <rPr>
        <b/>
        <sz val="10"/>
        <color indexed="8"/>
        <rFont val="Arial"/>
        <family val="2"/>
        <charset val="238"/>
      </rPr>
      <t xml:space="preserve">Blok od porobetona za pregradni zid
</t>
    </r>
    <r>
      <rPr>
        <sz val="10"/>
        <color indexed="8"/>
        <rFont val="Arial"/>
        <family val="2"/>
        <charset val="238"/>
      </rPr>
      <t>(d/š/v) 625x200x200 mm</t>
    </r>
  </si>
  <si>
    <r>
      <rPr>
        <b/>
        <sz val="10"/>
        <color indexed="8"/>
        <rFont val="Arial"/>
        <family val="2"/>
        <charset val="238"/>
      </rPr>
      <t xml:space="preserve">Fert nosači (gredice)
</t>
    </r>
    <r>
      <rPr>
        <sz val="10"/>
        <color indexed="8"/>
        <rFont val="Arial"/>
        <family val="2"/>
        <charset val="238"/>
      </rPr>
      <t>Dužina nosača je jednaka dužini binora = 
širina otvora između zidova + 30 cm.
Broj gredica = dužina prostorije x 0,40</t>
    </r>
  </si>
  <si>
    <r>
      <rPr>
        <b/>
        <sz val="10"/>
        <color indexed="8"/>
        <rFont val="Arial"/>
        <family val="2"/>
        <charset val="238"/>
      </rPr>
      <t>Malter za zidanje 
P</t>
    </r>
    <r>
      <rPr>
        <sz val="10"/>
        <color indexed="8"/>
        <rFont val="Arial"/>
        <family val="2"/>
        <charset val="238"/>
      </rPr>
      <t>ripremljeno krečno - cementno vezivo</t>
    </r>
  </si>
  <si>
    <r>
      <rPr>
        <b/>
        <sz val="10"/>
        <color indexed="8"/>
        <rFont val="Arial"/>
        <family val="2"/>
        <charset val="238"/>
      </rPr>
      <t xml:space="preserve">Malter za malterisanje 
</t>
    </r>
    <r>
      <rPr>
        <sz val="10"/>
        <color indexed="8"/>
        <rFont val="Arial"/>
        <family val="2"/>
        <charset val="238"/>
      </rPr>
      <t>Pripremljeno krečno - cementno vezivo</t>
    </r>
  </si>
  <si>
    <r>
      <rPr>
        <b/>
        <sz val="10"/>
        <rFont val="Arial"/>
        <family val="2"/>
        <charset val="238"/>
      </rPr>
      <t>Krečna glet masa</t>
    </r>
    <r>
      <rPr>
        <sz val="10"/>
        <rFont val="Arial"/>
        <family val="2"/>
        <charset val="238"/>
      </rPr>
      <t xml:space="preserve">
Bezcementna krečna masa za gletovanje</t>
    </r>
  </si>
  <si>
    <r>
      <rPr>
        <b/>
        <sz val="10"/>
        <rFont val="Arial"/>
        <family val="2"/>
        <charset val="238"/>
      </rPr>
      <t xml:space="preserve">Poludisperzivna boja </t>
    </r>
    <r>
      <rPr>
        <sz val="10"/>
        <rFont val="Arial"/>
        <family val="2"/>
        <charset val="238"/>
      </rPr>
      <t xml:space="preserve">
Poludisperziona boja  razrediva vodom</t>
    </r>
  </si>
  <si>
    <r>
      <t>Presovani glineni crep I klase</t>
    </r>
    <r>
      <rPr>
        <sz val="10"/>
        <rFont val="Arial"/>
        <family val="2"/>
        <charset val="238"/>
      </rPr>
      <t xml:space="preserve">
dimenzija: 400-450x245-275 mm</t>
    </r>
  </si>
  <si>
    <r>
      <t xml:space="preserve">Staklena mineralna vuna 
</t>
    </r>
    <r>
      <rPr>
        <sz val="10"/>
        <color indexed="8"/>
        <rFont val="Arial"/>
        <family val="2"/>
        <charset val="238"/>
      </rPr>
      <t>termoizolacija potkrovlja između rogova</t>
    </r>
  </si>
  <si>
    <r>
      <rPr>
        <b/>
        <sz val="10"/>
        <rFont val="Arial"/>
        <family val="2"/>
        <charset val="238"/>
      </rPr>
      <t>Parna brana</t>
    </r>
    <r>
      <rPr>
        <sz val="10"/>
        <rFont val="Arial"/>
        <family val="2"/>
        <charset val="238"/>
      </rPr>
      <t xml:space="preserve">
kontrola vodene pare ispod termoizolacije</t>
    </r>
  </si>
  <si>
    <r>
      <t xml:space="preserve">Čamova rezana građa različitog preseka
</t>
    </r>
    <r>
      <rPr>
        <sz val="10"/>
        <color indexed="8"/>
        <rFont val="Arial"/>
        <family val="2"/>
        <charset val="238"/>
      </rPr>
      <t>dužine 400 cm</t>
    </r>
  </si>
  <si>
    <r>
      <t xml:space="preserve">Čamova rezana građa različitog preseka
</t>
    </r>
    <r>
      <rPr>
        <sz val="10"/>
        <color indexed="8"/>
        <rFont val="Arial"/>
        <family val="2"/>
        <charset val="238"/>
      </rPr>
      <t>dužine 600 cm</t>
    </r>
  </si>
  <si>
    <r>
      <rPr>
        <b/>
        <sz val="10"/>
        <color indexed="8"/>
        <rFont val="Arial"/>
        <family val="2"/>
        <charset val="238"/>
      </rPr>
      <t>Građevinska daska - fosna</t>
    </r>
    <r>
      <rPr>
        <sz val="10"/>
        <color indexed="8"/>
        <rFont val="Arial"/>
        <family val="2"/>
        <charset val="238"/>
      </rPr>
      <t xml:space="preserve">
4,8/25/400 cm</t>
    </r>
  </si>
  <si>
    <r>
      <t xml:space="preserve">OSB3 </t>
    </r>
    <r>
      <rPr>
        <sz val="10"/>
        <color indexed="8"/>
        <rFont val="Arial"/>
        <family val="2"/>
        <charset val="238"/>
      </rPr>
      <t xml:space="preserve"> </t>
    </r>
    <r>
      <rPr>
        <b/>
        <sz val="10"/>
        <color indexed="8"/>
        <rFont val="Arial"/>
        <family val="2"/>
        <charset val="238"/>
      </rPr>
      <t>vlagootporne konstruktivne ploče</t>
    </r>
    <r>
      <rPr>
        <sz val="10"/>
        <color indexed="8"/>
        <rFont val="Arial"/>
        <family val="2"/>
        <charset val="238"/>
      </rPr>
      <t xml:space="preserve">
d=18 mm / dim. 2440 x 1220</t>
    </r>
  </si>
  <si>
    <r>
      <rPr>
        <b/>
        <sz val="10"/>
        <rFont val="Arial"/>
        <family val="2"/>
        <charset val="238"/>
      </rPr>
      <t xml:space="preserve">Standardne gips kartonske ploče - Tip A
</t>
    </r>
    <r>
      <rPr>
        <sz val="10"/>
        <rFont val="Arial"/>
        <family val="2"/>
        <charset val="238"/>
      </rPr>
      <t>dimenzije: 1200-1250 x 2000 mm</t>
    </r>
  </si>
  <si>
    <r>
      <rPr>
        <b/>
        <sz val="10"/>
        <rFont val="Arial"/>
        <family val="2"/>
        <charset val="238"/>
      </rPr>
      <t xml:space="preserve">Vlagootporne gips kartonske ploče - Tip H2
</t>
    </r>
    <r>
      <rPr>
        <sz val="10"/>
        <rFont val="Arial"/>
        <family val="2"/>
        <charset val="238"/>
      </rPr>
      <t>dimenzije: 1200-1250 x 2000 mm</t>
    </r>
  </si>
  <si>
    <r>
      <rPr>
        <b/>
        <sz val="10"/>
        <rFont val="Arial"/>
        <family val="2"/>
        <charset val="238"/>
      </rPr>
      <t xml:space="preserve">Unutrašnje podne keramičke pločice
</t>
    </r>
    <r>
      <rPr>
        <sz val="10"/>
        <rFont val="Arial"/>
        <family val="2"/>
        <charset val="238"/>
      </rPr>
      <t>Min. dimenzije pločica: 200x300 mm</t>
    </r>
  </si>
  <si>
    <r>
      <rPr>
        <b/>
        <sz val="10"/>
        <rFont val="Arial"/>
        <family val="2"/>
        <charset val="238"/>
      </rPr>
      <t xml:space="preserve">Unutrašnje zidne keramičke pločice 
</t>
    </r>
    <r>
      <rPr>
        <sz val="10"/>
        <rFont val="Arial"/>
        <family val="2"/>
        <charset val="238"/>
      </rPr>
      <t>Min. dimenzije pločica: 200x300 mm</t>
    </r>
  </si>
  <si>
    <r>
      <rPr>
        <b/>
        <sz val="10"/>
        <rFont val="Arial"/>
        <family val="2"/>
        <charset val="238"/>
      </rPr>
      <t xml:space="preserve">Lepak za keramičke pločice
</t>
    </r>
    <r>
      <rPr>
        <sz val="10"/>
        <rFont val="Arial"/>
        <family val="2"/>
        <charset val="238"/>
      </rPr>
      <t>Fleksibilni, polimer-cementni lepak</t>
    </r>
  </si>
  <si>
    <r>
      <rPr>
        <b/>
        <sz val="10"/>
        <rFont val="Arial"/>
        <family val="2"/>
        <charset val="238"/>
      </rPr>
      <t>Fleksibilna masa za fugovanje</t>
    </r>
    <r>
      <rPr>
        <sz val="10"/>
        <rFont val="Arial"/>
        <family val="2"/>
        <charset val="238"/>
      </rPr>
      <t xml:space="preserve">
Vodoodbojna fug masa na bazi cementa</t>
    </r>
  </si>
  <si>
    <r>
      <rPr>
        <b/>
        <sz val="10"/>
        <rFont val="Arial"/>
        <family val="2"/>
        <charset val="238"/>
      </rPr>
      <t xml:space="preserve">Stirodur (XPS za izolaciju na podovima)
</t>
    </r>
    <r>
      <rPr>
        <sz val="10"/>
        <rFont val="Arial"/>
        <family val="2"/>
        <charset val="238"/>
      </rPr>
      <t>ploča od ekstrudirane polistirenske pene</t>
    </r>
  </si>
  <si>
    <r>
      <t xml:space="preserve">EPS za termoizolaciju fasadnih zidova
</t>
    </r>
    <r>
      <rPr>
        <sz val="10"/>
        <rFont val="Arial"/>
        <family val="2"/>
        <charset val="238"/>
      </rPr>
      <t xml:space="preserve">ploča od ekspandiranog polistirena </t>
    </r>
  </si>
  <si>
    <r>
      <rPr>
        <b/>
        <sz val="10"/>
        <rFont val="Arial"/>
        <family val="2"/>
        <charset val="238"/>
      </rPr>
      <t>Armaturna (rabic) staklena mrežica.</t>
    </r>
    <r>
      <rPr>
        <sz val="10"/>
        <rFont val="Arial"/>
        <family val="2"/>
        <charset val="238"/>
      </rPr>
      <t xml:space="preserve">
Visokokvalitetna alkalno postojana staklena mrežica</t>
    </r>
  </si>
  <si>
    <r>
      <rPr>
        <b/>
        <sz val="10"/>
        <rFont val="Arial"/>
        <family val="2"/>
        <charset val="238"/>
      </rPr>
      <t>Aktivni predpremaz pre nanošenja tankoslojnog fasadnog maltera.</t>
    </r>
    <r>
      <rPr>
        <sz val="10"/>
        <rFont val="Arial"/>
        <family val="2"/>
        <charset val="238"/>
      </rPr>
      <t xml:space="preserve">
predpremaz za izjednačavanje upijanja - podloga</t>
    </r>
  </si>
  <si>
    <r>
      <rPr>
        <b/>
        <sz val="10"/>
        <rFont val="Arial"/>
        <family val="2"/>
        <charset val="238"/>
      </rPr>
      <t>Fasadni tankoslojni akrilni malter</t>
    </r>
    <r>
      <rPr>
        <sz val="10"/>
        <rFont val="Arial"/>
        <family val="2"/>
        <charset val="238"/>
      </rPr>
      <t xml:space="preserve">
Završni malter u pastoznom stanju, namenjen za zaštitu fasadnih zidnih površina</t>
    </r>
  </si>
  <si>
    <r>
      <t xml:space="preserve">Bitulit (prethodni premaz za hidroizolaciju)
</t>
    </r>
    <r>
      <rPr>
        <sz val="10"/>
        <rFont val="Arial"/>
        <family val="2"/>
        <charset val="238"/>
      </rPr>
      <t>Upotrebljava se u isporučenom stanju (hladan  postupak ) bez zagrevanja</t>
    </r>
  </si>
  <si>
    <r>
      <rPr>
        <b/>
        <sz val="10"/>
        <rFont val="Arial"/>
        <family val="2"/>
        <charset val="238"/>
      </rPr>
      <t>Kondor V-3 (hidroizolaciona traka)</t>
    </r>
    <r>
      <rPr>
        <sz val="10"/>
        <rFont val="Arial"/>
        <family val="2"/>
        <charset val="238"/>
      </rPr>
      <t xml:space="preserve">
Plastomer-bitumenska traka, 
uložak stakleni voal, debljina:  ≥ 3 mm</t>
    </r>
  </si>
  <si>
    <r>
      <rPr>
        <b/>
        <sz val="10"/>
        <color indexed="8"/>
        <rFont val="Arial"/>
        <family val="2"/>
        <charset val="238"/>
      </rPr>
      <t xml:space="preserve">Ulazna vrata od PVC-a (komplet pozicija). </t>
    </r>
    <r>
      <rPr>
        <sz val="10"/>
        <color indexed="8"/>
        <rFont val="Arial"/>
        <family val="2"/>
        <charset val="238"/>
      </rPr>
      <t xml:space="preserve">
boja profila: bela RAL 9003
broj komora: ≥  5 komora
širina x visina (zidarske mere)</t>
    </r>
  </si>
  <si>
    <r>
      <rPr>
        <b/>
        <sz val="10"/>
        <color indexed="8"/>
        <rFont val="Arial"/>
        <family val="2"/>
        <charset val="238"/>
      </rPr>
      <t xml:space="preserve">Balkonska vrata od PVC-a (komplet pozicija). 
</t>
    </r>
    <r>
      <rPr>
        <sz val="10"/>
        <color indexed="8"/>
        <rFont val="Arial"/>
        <family val="2"/>
        <charset val="238"/>
      </rPr>
      <t xml:space="preserve">boja profila: bela RAL 9003
broj komora: ≥  5 komora
</t>
    </r>
    <r>
      <rPr>
        <sz val="10"/>
        <rFont val="Arial"/>
        <family val="2"/>
        <charset val="238"/>
      </rPr>
      <t>širina x visina (zidarske mere)</t>
    </r>
  </si>
  <si>
    <r>
      <rPr>
        <b/>
        <sz val="10"/>
        <rFont val="Arial"/>
        <family val="2"/>
        <charset val="238"/>
      </rPr>
      <t xml:space="preserve">Unutrašnja vrata sa ispunom od kartonskog saća (komplet pozicija). 
</t>
    </r>
    <r>
      <rPr>
        <sz val="10"/>
        <rFont val="Arial"/>
        <family val="2"/>
        <charset val="238"/>
      </rPr>
      <t>širina x visina (spoljna mera futera)</t>
    </r>
  </si>
  <si>
    <r>
      <t xml:space="preserve">Vodovodne polietilenske cevi  PE 100 PN16
</t>
    </r>
    <r>
      <rPr>
        <sz val="10"/>
        <rFont val="Arial"/>
        <family val="2"/>
        <charset val="238"/>
      </rPr>
      <t>za radni pritisak 16 bara (SDR 11)</t>
    </r>
  </si>
  <si>
    <r>
      <rPr>
        <b/>
        <sz val="10"/>
        <rFont val="Arial"/>
        <family val="2"/>
        <charset val="238"/>
      </rPr>
      <t xml:space="preserve">Vodovodne cevi  PP-R 80 PN20 
</t>
    </r>
    <r>
      <rPr>
        <sz val="10"/>
        <rFont val="Arial"/>
        <family val="2"/>
        <charset val="238"/>
      </rPr>
      <t>za radni pritisak 20 bara, bele ili zelene boje</t>
    </r>
    <r>
      <rPr>
        <b/>
        <sz val="10"/>
        <rFont val="Arial"/>
        <family val="2"/>
        <charset val="238"/>
      </rPr>
      <t xml:space="preserve">
</t>
    </r>
    <r>
      <rPr>
        <sz val="10"/>
        <rFont val="Arial"/>
        <family val="2"/>
        <charset val="238"/>
      </rPr>
      <t>(materijal: polipropilen-random kapolimer)</t>
    </r>
  </si>
  <si>
    <r>
      <t xml:space="preserve">PVC kanalizacione cevi SDR 41 / SN4 / PN5
</t>
    </r>
    <r>
      <rPr>
        <sz val="10"/>
        <color indexed="8"/>
        <rFont val="Arial"/>
        <family val="2"/>
        <charset val="238"/>
      </rPr>
      <t>za spoljni razvod, kućna i ulična kanalizacija</t>
    </r>
  </si>
  <si>
    <r>
      <rPr>
        <b/>
        <sz val="10"/>
        <color indexed="8"/>
        <rFont val="Arial"/>
        <family val="2"/>
        <charset val="238"/>
      </rPr>
      <t xml:space="preserve">Plastične PP cevi SDR 51 / SN2 / PN4
</t>
    </r>
    <r>
      <rPr>
        <sz val="10"/>
        <color indexed="8"/>
        <rFont val="Arial"/>
        <family val="2"/>
        <charset val="238"/>
      </rPr>
      <t>za unutrašnji (kućni) razvod, kućna kanalizacija</t>
    </r>
  </si>
  <si>
    <r>
      <rPr>
        <b/>
        <sz val="10"/>
        <color indexed="8"/>
        <rFont val="Arial"/>
        <family val="2"/>
        <charset val="238"/>
      </rPr>
      <t xml:space="preserve">Zidni sifoni sa odvodnom mesinganom cevi d32 </t>
    </r>
    <r>
      <rPr>
        <sz val="10"/>
        <color indexed="8"/>
        <rFont val="Arial"/>
        <family val="2"/>
        <charset val="238"/>
      </rPr>
      <t>(mašina za pranje veša i sudova)</t>
    </r>
  </si>
  <si>
    <r>
      <t xml:space="preserve">Niskomontažni plastični predzidni vodokotlić 
</t>
    </r>
    <r>
      <rPr>
        <sz val="10"/>
        <rFont val="Arial"/>
        <family val="2"/>
        <charset val="238"/>
      </rPr>
      <t>za nisku montažu iznad wc šolje sa plovkom i svim potrebnim delovima za funkcionisanje vodokotlića</t>
    </r>
  </si>
  <si>
    <r>
      <t xml:space="preserve">Ogledalo sa etažerom (iznad umivaonika)
</t>
    </r>
    <r>
      <rPr>
        <sz val="10"/>
        <rFont val="Arial"/>
        <family val="2"/>
        <charset val="238"/>
      </rPr>
      <t>četvrtasto, min. dimenzija 80x60cm</t>
    </r>
  </si>
  <si>
    <r>
      <t xml:space="preserve">Baterije (slavine) 
</t>
    </r>
    <r>
      <rPr>
        <sz val="10"/>
        <rFont val="Arial"/>
        <family val="2"/>
        <charset val="238"/>
      </rPr>
      <t>hromirane baterije za hladnu i toplu vodu</t>
    </r>
  </si>
  <si>
    <r>
      <t>Korito sudopere od "Inox "-a</t>
    </r>
    <r>
      <rPr>
        <sz val="10"/>
        <rFont val="Arial"/>
        <family val="2"/>
        <charset val="238"/>
      </rPr>
      <t xml:space="preserve"> </t>
    </r>
    <r>
      <rPr>
        <b/>
        <sz val="10"/>
        <rFont val="Arial"/>
        <family val="2"/>
        <charset val="238"/>
      </rPr>
      <t>(dvodelno)</t>
    </r>
    <r>
      <rPr>
        <sz val="10"/>
        <rFont val="Arial"/>
        <family val="2"/>
        <charset val="238"/>
      </rPr>
      <t xml:space="preserve">
(izrađeno od plemenitog nerđajućeg čelika)</t>
    </r>
    <r>
      <rPr>
        <b/>
        <sz val="10"/>
        <rFont val="Arial"/>
        <family val="2"/>
        <charset val="238"/>
      </rPr>
      <t xml:space="preserve">
</t>
    </r>
    <r>
      <rPr>
        <sz val="10"/>
        <rFont val="Arial"/>
        <family val="2"/>
        <charset val="238"/>
      </rPr>
      <t>orjenacione dimenzije:  780 x 435 x 150 mm</t>
    </r>
  </si>
  <si>
    <r>
      <rPr>
        <b/>
        <sz val="10"/>
        <color indexed="8"/>
        <rFont val="Arial"/>
        <family val="2"/>
        <charset val="238"/>
      </rPr>
      <t>Instalaciona kutija</t>
    </r>
    <r>
      <rPr>
        <sz val="10"/>
        <color indexed="8"/>
        <rFont val="Arial"/>
        <family val="2"/>
        <charset val="238"/>
      </rPr>
      <t xml:space="preserve">
za ugradnju u završnu obradu zida</t>
    </r>
  </si>
  <si>
    <r>
      <rPr>
        <b/>
        <sz val="10"/>
        <color indexed="8"/>
        <rFont val="Arial"/>
        <family val="2"/>
        <charset val="238"/>
      </rPr>
      <t>Prekidači</t>
    </r>
    <r>
      <rPr>
        <sz val="10"/>
        <color indexed="8"/>
        <rFont val="Arial"/>
        <family val="2"/>
        <charset val="238"/>
      </rPr>
      <t xml:space="preserve">
 IP20 za ugradnju u završnu obradu zida</t>
    </r>
  </si>
  <si>
    <r>
      <rPr>
        <b/>
        <sz val="10"/>
        <color indexed="8"/>
        <rFont val="Arial"/>
        <family val="2"/>
        <charset val="238"/>
      </rPr>
      <t>Indikator za kupatilo</t>
    </r>
    <r>
      <rPr>
        <sz val="10"/>
        <color indexed="8"/>
        <rFont val="Arial"/>
        <family val="2"/>
        <charset val="238"/>
      </rPr>
      <t xml:space="preserve">
 sa tri sklopke 16A i signalnim sijalicama</t>
    </r>
  </si>
  <si>
    <t>Vodovod Kanalizacija Oprema</t>
  </si>
  <si>
    <r>
      <rPr>
        <b/>
        <sz val="10"/>
        <rFont val="Arial"/>
        <family val="2"/>
        <charset val="238"/>
      </rPr>
      <t xml:space="preserve">Podloga za laminat od polietilenske pene
</t>
    </r>
    <r>
      <rPr>
        <sz val="10"/>
        <rFont val="Arial"/>
        <family val="2"/>
        <charset val="238"/>
      </rPr>
      <t>Sunđerasta podloga za laminat</t>
    </r>
  </si>
  <si>
    <r>
      <t xml:space="preserve">Hidratisani gašeni kreč </t>
    </r>
    <r>
      <rPr>
        <sz val="10"/>
        <color indexed="8"/>
        <rFont val="Arial"/>
        <family val="2"/>
        <charset val="238"/>
      </rPr>
      <t>pripremljen u prahu</t>
    </r>
  </si>
  <si>
    <r>
      <t xml:space="preserve">Svetiljka </t>
    </r>
    <r>
      <rPr>
        <sz val="10"/>
        <color indexed="8"/>
        <rFont val="Arial"/>
        <family val="2"/>
        <charset val="238"/>
      </rPr>
      <t xml:space="preserve">za montažu na plafon  sa inkadescentnom sijalicom 60W, E-27, </t>
    </r>
  </si>
  <si>
    <r>
      <rPr>
        <b/>
        <sz val="10"/>
        <color indexed="8"/>
        <rFont val="Arial"/>
        <family val="2"/>
        <charset val="238"/>
      </rPr>
      <t xml:space="preserve">SIP ormarić </t>
    </r>
    <r>
      <rPr>
        <sz val="10"/>
        <color indexed="8"/>
        <rFont val="Arial"/>
        <family val="2"/>
        <charset val="238"/>
      </rPr>
      <t>(PS49) sa sabirnicom za izjednačenje potencijala</t>
    </r>
  </si>
  <si>
    <t>STOLARIJA</t>
  </si>
  <si>
    <r>
      <rPr>
        <b/>
        <sz val="10"/>
        <color indexed="8"/>
        <rFont val="Arial"/>
        <family val="2"/>
        <charset val="238"/>
      </rPr>
      <t xml:space="preserve">Telefonski kabl sa bakarnim provodnicima </t>
    </r>
    <r>
      <rPr>
        <sz val="10"/>
        <color indexed="8"/>
        <rFont val="Arial"/>
        <family val="2"/>
        <charset val="238"/>
      </rPr>
      <t xml:space="preserve">
IY(St)Y 2x2x0.8mm</t>
    </r>
  </si>
  <si>
    <t>MATERIJAL ZA ZIDANJE, MALTERISANJE, GLETOVANJE I FARBANJE</t>
  </si>
  <si>
    <t>MATERIJAL ZA KROVNU KONSTRUKCIJU, KROVNI POKRIVAČ, OSB I GIPS KARONSKE TABLE</t>
  </si>
  <si>
    <r>
      <rPr>
        <b/>
        <sz val="10"/>
        <color indexed="8"/>
        <rFont val="Arial"/>
        <family val="2"/>
        <charset val="238"/>
      </rPr>
      <t xml:space="preserve">Paropropusna i vodonepropusna krovna  folija </t>
    </r>
    <r>
      <rPr>
        <sz val="10"/>
        <color indexed="8"/>
        <rFont val="Arial"/>
        <family val="2"/>
        <charset val="238"/>
      </rPr>
      <t>kontrola vodene pare iznad termoizolacije</t>
    </r>
  </si>
  <si>
    <r>
      <rPr>
        <b/>
        <sz val="10"/>
        <rFont val="Arial"/>
        <family val="2"/>
        <charset val="238"/>
      </rPr>
      <t xml:space="preserve">Giter blok </t>
    </r>
    <r>
      <rPr>
        <sz val="10"/>
        <rFont val="Arial"/>
        <family val="2"/>
        <charset val="238"/>
      </rPr>
      <t>(d/š/v) 250x190x190 mm</t>
    </r>
  </si>
  <si>
    <r>
      <rPr>
        <b/>
        <sz val="10"/>
        <color indexed="8"/>
        <rFont val="Arial"/>
        <family val="2"/>
        <charset val="238"/>
      </rPr>
      <t xml:space="preserve">Giter polublok (12cm) </t>
    </r>
    <r>
      <rPr>
        <sz val="10"/>
        <color indexed="8"/>
        <rFont val="Arial"/>
        <family val="2"/>
        <charset val="238"/>
      </rPr>
      <t>(d/š/v) 250x120x190mm</t>
    </r>
  </si>
  <si>
    <r>
      <rPr>
        <b/>
        <sz val="10"/>
        <color indexed="8"/>
        <rFont val="Arial"/>
        <family val="2"/>
        <charset val="238"/>
      </rPr>
      <t xml:space="preserve">Opeka puna </t>
    </r>
    <r>
      <rPr>
        <sz val="10"/>
        <color indexed="8"/>
        <rFont val="Arial"/>
        <family val="2"/>
        <charset val="238"/>
      </rPr>
      <t>(d/š/v) 250x120x65 mm</t>
    </r>
  </si>
  <si>
    <r>
      <rPr>
        <b/>
        <sz val="10"/>
        <rFont val="Arial"/>
        <family val="2"/>
        <charset val="238"/>
      </rPr>
      <t xml:space="preserve">Fert ispuna </t>
    </r>
    <r>
      <rPr>
        <sz val="10"/>
        <rFont val="Arial"/>
        <family val="2"/>
        <charset val="238"/>
      </rPr>
      <t xml:space="preserve">(d/š/v) 245x285/275x160 mm </t>
    </r>
  </si>
  <si>
    <r>
      <t xml:space="preserve">Slemeni crep I klase </t>
    </r>
    <r>
      <rPr>
        <sz val="10"/>
        <rFont val="Arial"/>
        <family val="2"/>
        <charset val="238"/>
      </rPr>
      <t>(žljebnjak)</t>
    </r>
  </si>
  <si>
    <t>Rog/Stub/Grebenjača/Slemenja.   12/14 cm</t>
  </si>
  <si>
    <t>Stub/Grebenjača                         14/14 cm</t>
  </si>
  <si>
    <t>Tavanjače                                   18/26 cm</t>
  </si>
  <si>
    <t>Rog/Venčanica/Raspinjača           10/12 cm</t>
  </si>
  <si>
    <t>Rožnjača                                    14/16 cm</t>
  </si>
  <si>
    <t>Kosnik/Pajanta                           10/10 cm</t>
  </si>
  <si>
    <t>Klešta                                         6/12 cm</t>
  </si>
  <si>
    <t>Krovna štafla                                5/8  cm</t>
  </si>
  <si>
    <r>
      <rPr>
        <b/>
        <sz val="10"/>
        <color indexed="8"/>
        <rFont val="Arial"/>
        <family val="2"/>
        <charset val="238"/>
      </rPr>
      <t xml:space="preserve">Krovna daska od čamove rezane građe </t>
    </r>
    <r>
      <rPr>
        <sz val="10"/>
        <color indexed="8"/>
        <rFont val="Arial"/>
        <family val="2"/>
        <charset val="238"/>
      </rPr>
      <t xml:space="preserve">
2,4-2,5/15 cm, isporučuje se dužine l=3,0 metra</t>
    </r>
  </si>
  <si>
    <r>
      <t xml:space="preserve">Krovna letva od čamove rezane građe 
</t>
    </r>
    <r>
      <rPr>
        <sz val="10"/>
        <color indexed="8"/>
        <rFont val="Arial"/>
        <family val="2"/>
        <charset val="238"/>
      </rPr>
      <t xml:space="preserve"> 3 / 5 cm , isporučuje se dužine l=3,0 metra</t>
    </r>
  </si>
  <si>
    <r>
      <t xml:space="preserve">Čelični pocinkovani i farbani olučni elementi </t>
    </r>
    <r>
      <rPr>
        <sz val="10"/>
        <color indexed="8"/>
        <rFont val="Arial"/>
        <family val="2"/>
        <charset val="238"/>
      </rPr>
      <t>prečnika: Ø 100 mm dužine 600 cm</t>
    </r>
  </si>
  <si>
    <r>
      <t xml:space="preserve">Laminat - jakopresovani (HLP)
</t>
    </r>
    <r>
      <rPr>
        <sz val="10"/>
        <rFont val="Arial"/>
        <family val="2"/>
        <charset val="238"/>
      </rPr>
      <t>sa klik sistemom, dezen: hrast natur (prirodni)</t>
    </r>
  </si>
  <si>
    <r>
      <rPr>
        <b/>
        <sz val="10"/>
        <rFont val="Arial"/>
        <family val="2"/>
        <charset val="238"/>
      </rPr>
      <t xml:space="preserve">Lajsne za laminat od medijapana 
</t>
    </r>
    <r>
      <rPr>
        <sz val="10"/>
        <rFont val="Arial"/>
        <family val="2"/>
        <charset val="238"/>
      </rPr>
      <t>materijal: medijapan / MDF</t>
    </r>
  </si>
  <si>
    <r>
      <rPr>
        <b/>
        <sz val="10"/>
        <rFont val="Arial"/>
        <family val="2"/>
        <charset val="238"/>
      </rPr>
      <t xml:space="preserve">Cementni suvi estrih (cementna košuljica).
</t>
    </r>
    <r>
      <rPr>
        <sz val="10"/>
        <rFont val="Arial"/>
        <family val="2"/>
        <charset val="238"/>
      </rPr>
      <t>Pripremljeno cementno praškasto vezivo</t>
    </r>
  </si>
  <si>
    <r>
      <rPr>
        <b/>
        <sz val="10"/>
        <rFont val="Arial"/>
        <family val="2"/>
        <charset val="238"/>
      </rPr>
      <t xml:space="preserve">Građevinska PVC folija </t>
    </r>
    <r>
      <rPr>
        <sz val="10"/>
        <rFont val="Arial"/>
        <family val="2"/>
        <charset val="238"/>
      </rPr>
      <t>Za razdvajanje cementne košuljice od termo izolacije.</t>
    </r>
  </si>
  <si>
    <r>
      <rPr>
        <b/>
        <sz val="10"/>
        <rFont val="Arial"/>
        <family val="2"/>
        <charset val="238"/>
      </rPr>
      <t xml:space="preserve">GrađevinskI lepak za EPS ploče 
</t>
    </r>
    <r>
      <rPr>
        <sz val="10"/>
        <rFont val="Arial"/>
        <family val="2"/>
        <charset val="238"/>
      </rPr>
      <t xml:space="preserve">cementni lepak namenjen za lepljenje ploča od ekspandiranog polistirena (EPS) i armiranje armaturne (rabic) mrežice </t>
    </r>
  </si>
  <si>
    <r>
      <t xml:space="preserve">Poliazbitol (hladni premaz za hidroizolaciju) </t>
    </r>
    <r>
      <rPr>
        <sz val="10"/>
        <rFont val="Arial"/>
        <family val="2"/>
        <charset val="238"/>
      </rPr>
      <t>Upotrebljava se u isporučenom stanju (hladan postupak) bez zagrevanja</t>
    </r>
  </si>
  <si>
    <r>
      <rPr>
        <b/>
        <sz val="10"/>
        <rFont val="Arial"/>
        <family val="2"/>
        <charset val="238"/>
      </rPr>
      <t xml:space="preserve">Ter papir </t>
    </r>
    <r>
      <rPr>
        <sz val="10"/>
        <rFont val="Arial"/>
        <family val="2"/>
        <charset val="238"/>
      </rPr>
      <t>Bitumenska hidroizolaciona traka.</t>
    </r>
  </si>
  <si>
    <r>
      <rPr>
        <b/>
        <sz val="10"/>
        <rFont val="Arial"/>
        <family val="2"/>
        <charset val="238"/>
      </rPr>
      <t xml:space="preserve">Prozori od PVC-a (komplet pozicija).
</t>
    </r>
    <r>
      <rPr>
        <sz val="10"/>
        <rFont val="Arial"/>
        <family val="2"/>
        <charset val="238"/>
      </rPr>
      <t>Vertikalno i horizontalno otvaranje, boja profila: bela RAL 9003, broj komora: ≥  5 komora
širina x visina (zidarske mere)</t>
    </r>
  </si>
  <si>
    <r>
      <rPr>
        <b/>
        <sz val="10"/>
        <rFont val="Arial"/>
        <family val="2"/>
        <charset val="238"/>
      </rPr>
      <t>Vodomer</t>
    </r>
    <r>
      <rPr>
        <sz val="10"/>
        <rFont val="Arial"/>
        <family val="2"/>
        <charset val="238"/>
      </rPr>
      <t xml:space="preserve"> 
sa prirubnicama, holenderima i pripadajućom opremom za montažu, za pritisak do 16 bara</t>
    </r>
  </si>
  <si>
    <r>
      <rPr>
        <b/>
        <sz val="10"/>
        <color indexed="8"/>
        <rFont val="Arial"/>
        <family val="2"/>
        <charset val="238"/>
      </rPr>
      <t xml:space="preserve">Plitki PE podni slivnik </t>
    </r>
    <r>
      <rPr>
        <b/>
        <sz val="10"/>
        <rFont val="Arial"/>
        <family val="2"/>
        <charset val="238"/>
      </rPr>
      <t>d50</t>
    </r>
    <r>
      <rPr>
        <b/>
        <sz val="10"/>
        <color indexed="8"/>
        <rFont val="Arial"/>
        <family val="2"/>
        <charset val="238"/>
      </rPr>
      <t xml:space="preserve"> sa horizontalnim odvodom </t>
    </r>
    <r>
      <rPr>
        <sz val="10"/>
        <color indexed="8"/>
        <rFont val="Arial"/>
        <family val="2"/>
        <charset val="238"/>
      </rPr>
      <t>dimenzija 150x150mm</t>
    </r>
  </si>
  <si>
    <r>
      <rPr>
        <b/>
        <sz val="10"/>
        <rFont val="Arial"/>
        <family val="2"/>
        <charset val="238"/>
      </rPr>
      <t xml:space="preserve">WC šolja </t>
    </r>
    <r>
      <rPr>
        <sz val="10"/>
        <rFont val="Arial"/>
        <family val="2"/>
        <charset val="238"/>
      </rPr>
      <t>od keramike  I klase</t>
    </r>
  </si>
  <si>
    <r>
      <rPr>
        <b/>
        <sz val="10"/>
        <rFont val="Arial"/>
        <family val="2"/>
        <charset val="238"/>
      </rPr>
      <t xml:space="preserve">Umivaonikom sa stubom </t>
    </r>
    <r>
      <rPr>
        <sz val="10"/>
        <rFont val="Arial"/>
        <family val="2"/>
        <charset val="238"/>
      </rPr>
      <t>od keramike  I klase</t>
    </r>
  </si>
  <si>
    <r>
      <t xml:space="preserve">Pravougaona akrilna tuš kada
</t>
    </r>
    <r>
      <rPr>
        <sz val="10"/>
        <rFont val="Arial"/>
        <family val="2"/>
        <charset val="238"/>
      </rPr>
      <t>dimenzija 90x90cm sa odlivnim ventilom</t>
    </r>
  </si>
  <si>
    <r>
      <rPr>
        <b/>
        <sz val="10"/>
        <rFont val="Arial"/>
        <family val="2"/>
        <charset val="238"/>
      </rPr>
      <t xml:space="preserve">Električni akumulacioni bojler 50l </t>
    </r>
    <r>
      <rPr>
        <sz val="10"/>
        <rFont val="Arial"/>
        <family val="2"/>
        <charset val="238"/>
      </rPr>
      <t xml:space="preserve">vertikalni </t>
    </r>
    <r>
      <rPr>
        <b/>
        <sz val="10"/>
        <rFont val="Arial"/>
        <family val="2"/>
        <charset val="238"/>
      </rPr>
      <t xml:space="preserve">
</t>
    </r>
    <r>
      <rPr>
        <sz val="10"/>
        <rFont val="Arial"/>
        <family val="2"/>
        <charset val="238"/>
      </rPr>
      <t xml:space="preserve">grejač 2 kW, napon 230V, kazan izrađen od emajliranog lima, </t>
    </r>
    <r>
      <rPr>
        <sz val="10"/>
        <rFont val="Arial"/>
        <family val="2"/>
        <charset val="238"/>
      </rPr>
      <t>sa  pratećim materijalom za ugradnju</t>
    </r>
  </si>
  <si>
    <t xml:space="preserve">za umivaonik jednoručna stojeća </t>
  </si>
  <si>
    <r>
      <t xml:space="preserve">Instalaciona priključnica </t>
    </r>
    <r>
      <rPr>
        <sz val="10"/>
        <color indexed="8"/>
        <rFont val="Arial"/>
        <family val="2"/>
        <charset val="238"/>
      </rPr>
      <t>IP43 sa poklopcem za ugradnju u završnu obradu zida, sa zaštit. kontaktom, 16A, monofazna, 250 V</t>
    </r>
  </si>
  <si>
    <r>
      <rPr>
        <b/>
        <sz val="10"/>
        <rFont val="Arial"/>
        <family val="2"/>
        <charset val="238"/>
      </rPr>
      <t xml:space="preserve">Instalaciona priključnica </t>
    </r>
    <r>
      <rPr>
        <sz val="10"/>
        <rFont val="Arial"/>
        <family val="2"/>
        <charset val="238"/>
      </rPr>
      <t>IP20 za ugradnju u završnu obradu zida sa zaštitnim kontaktom</t>
    </r>
  </si>
  <si>
    <r>
      <rPr>
        <b/>
        <sz val="10"/>
        <rFont val="Arial"/>
        <family val="2"/>
        <charset val="238"/>
      </rPr>
      <t xml:space="preserve">Baterija za sudoperu </t>
    </r>
    <r>
      <rPr>
        <sz val="10"/>
        <rFont val="Arial"/>
        <family val="2"/>
        <charset val="238"/>
      </rPr>
      <t xml:space="preserve">jednoručna stojeća hromirana baterija za hladnu i toplu vodu </t>
    </r>
  </si>
  <si>
    <r>
      <t xml:space="preserve">Električni akumulacioni bojler 5l
</t>
    </r>
    <r>
      <rPr>
        <sz val="10"/>
        <rFont val="Arial"/>
        <family val="2"/>
        <charset val="238"/>
      </rPr>
      <t>za ugradnju iznad sudopere, vertikalni grejač 2 kW, napon 230V, kazan izrađen od plastike
sa  pratećim materijalom za ugradnju</t>
    </r>
  </si>
  <si>
    <t xml:space="preserve">za mašinu za veš i sudove, holender slavina DN20/15, s pripadajućom opremom za ugradnju </t>
  </si>
  <si>
    <t>7.5.9</t>
  </si>
  <si>
    <t>7.5.10</t>
  </si>
  <si>
    <t>7.5.11</t>
  </si>
  <si>
    <t>7.5.12</t>
  </si>
  <si>
    <t>1.2</t>
  </si>
  <si>
    <t>1.3</t>
  </si>
  <si>
    <t>1.1</t>
  </si>
  <si>
    <t>1.4</t>
  </si>
  <si>
    <t>1.5</t>
  </si>
  <si>
    <t>2.1</t>
  </si>
  <si>
    <t>2.2</t>
  </si>
  <si>
    <t>2.3</t>
  </si>
  <si>
    <t>2.4</t>
  </si>
  <si>
    <t>2.5</t>
  </si>
  <si>
    <t>2.6</t>
  </si>
  <si>
    <t>2.7</t>
  </si>
  <si>
    <t>2.8</t>
  </si>
  <si>
    <t>2.9</t>
  </si>
  <si>
    <t>kom/pcs</t>
  </si>
  <si>
    <t>Cement for concrete up to 30 MB</t>
  </si>
  <si>
    <t>Hydrated slaked lime powdered</t>
  </si>
  <si>
    <t>Ribbed reinforcement steel</t>
  </si>
  <si>
    <t xml:space="preserve">10 mm   - length 12m </t>
  </si>
  <si>
    <t>12 mm   - length 12m</t>
  </si>
  <si>
    <t>14 mm   - length 12m</t>
  </si>
  <si>
    <t>16 mm   - length 12m</t>
  </si>
  <si>
    <t>Glibly reinforcement steel</t>
  </si>
  <si>
    <t xml:space="preserve">  8 mm   - length 12m</t>
  </si>
  <si>
    <t>10 mm  - length 12m</t>
  </si>
  <si>
    <t>Reinforcement mesh
dim. (lxw) 6000 x 2150 = 12,9 m2/pcs</t>
  </si>
  <si>
    <t>Pressed clay tiles class 1
dim: 400-450x245-275 mm</t>
  </si>
  <si>
    <t>Ridge clay tiles class 1</t>
  </si>
  <si>
    <r>
      <rPr>
        <b/>
        <sz val="10"/>
        <color indexed="8"/>
        <rFont val="Arial"/>
        <family val="2"/>
        <charset val="238"/>
      </rPr>
      <t xml:space="preserve">Vapour permeable and waterproof roof sheeting </t>
    </r>
    <r>
      <rPr>
        <sz val="10"/>
        <color indexed="8"/>
        <rFont val="Arial"/>
        <family val="2"/>
        <charset val="238"/>
      </rPr>
      <t>control of water vapor above the insulation</t>
    </r>
  </si>
  <si>
    <r>
      <t xml:space="preserve">Glass Mineral Wool 
</t>
    </r>
    <r>
      <rPr>
        <sz val="10"/>
        <color indexed="8"/>
        <rFont val="Arial"/>
        <family val="2"/>
        <charset val="238"/>
      </rPr>
      <t>loft insulation between the rafters</t>
    </r>
  </si>
  <si>
    <t xml:space="preserve">thickness d=10 cm  </t>
  </si>
  <si>
    <t xml:space="preserve">thickness d=12 cm  </t>
  </si>
  <si>
    <t xml:space="preserve">thickness d=14 cm  </t>
  </si>
  <si>
    <r>
      <rPr>
        <b/>
        <sz val="10"/>
        <rFont val="Arial"/>
        <family val="2"/>
        <charset val="238"/>
      </rPr>
      <t>Vapor barrier</t>
    </r>
    <r>
      <rPr>
        <sz val="10"/>
        <rFont val="Arial"/>
        <family val="2"/>
        <charset val="238"/>
      </rPr>
      <t xml:space="preserve"> 
control of water vapor below the insulation</t>
    </r>
  </si>
  <si>
    <r>
      <t xml:space="preserve">Fir lumber of different cross-section
</t>
    </r>
    <r>
      <rPr>
        <sz val="10"/>
        <color indexed="8"/>
        <rFont val="Arial"/>
        <family val="2"/>
        <charset val="238"/>
      </rPr>
      <t>length 400 cm</t>
    </r>
  </si>
  <si>
    <t>rafters / wall plate / ridge collar 10/12 cm</t>
  </si>
  <si>
    <t>column / pile / hip rafter / ridge 12/14 cm</t>
  </si>
  <si>
    <t>column / hip rafter 14/14 cm</t>
  </si>
  <si>
    <t>attic beams 18/26 cm</t>
  </si>
  <si>
    <t>Fir lumber of different cross-section
length 600 cm</t>
  </si>
  <si>
    <t>Purlin 14/16 cm</t>
  </si>
  <si>
    <t>Strut 10/10 cm</t>
  </si>
  <si>
    <t>Collar tie 6/12 cm</t>
  </si>
  <si>
    <t>Roof battens 5/8  cm</t>
  </si>
  <si>
    <r>
      <rPr>
        <b/>
        <sz val="10"/>
        <color indexed="8"/>
        <rFont val="Arial"/>
        <family val="2"/>
        <charset val="238"/>
      </rPr>
      <t>Fir board</t>
    </r>
    <r>
      <rPr>
        <sz val="10"/>
        <color indexed="8"/>
        <rFont val="Arial"/>
        <family val="2"/>
        <charset val="238"/>
      </rPr>
      <t xml:space="preserve">
4,8/25/400 cm</t>
    </r>
  </si>
  <si>
    <r>
      <rPr>
        <b/>
        <sz val="10"/>
        <color indexed="8"/>
        <rFont val="Arial"/>
        <family val="2"/>
        <charset val="238"/>
      </rPr>
      <t>Roof fir board</t>
    </r>
    <r>
      <rPr>
        <sz val="10"/>
        <color indexed="8"/>
        <rFont val="Arial"/>
        <family val="2"/>
        <charset val="238"/>
      </rPr>
      <t xml:space="preserve">
2,4-2,5/15 cm, lenght l=3,0 m</t>
    </r>
  </si>
  <si>
    <r>
      <t xml:space="preserve">Fir batten
 </t>
    </r>
    <r>
      <rPr>
        <sz val="10"/>
        <color indexed="8"/>
        <rFont val="Arial"/>
        <family val="2"/>
        <charset val="238"/>
      </rPr>
      <t>3 / 5 cm , lenght l=3,0 m</t>
    </r>
  </si>
  <si>
    <t>OSB3  moisture resistant structural panels
d=18 mm / dim. 2440 x 1220</t>
  </si>
  <si>
    <t>ROOF CONSTRUCTION AND ROOFING MATERIAL, OSB AND PLASTERBOARD TABLE</t>
  </si>
  <si>
    <r>
      <t xml:space="preserve">Standard plasterboard table - Type A
</t>
    </r>
    <r>
      <rPr>
        <sz val="10"/>
        <rFont val="Arial"/>
        <family val="2"/>
        <charset val="238"/>
      </rPr>
      <t>dim: 1200-1250 x 2000 mm</t>
    </r>
  </si>
  <si>
    <r>
      <rPr>
        <b/>
        <sz val="10"/>
        <rFont val="Arial"/>
        <family val="2"/>
        <charset val="238"/>
      </rPr>
      <t>Moisture resistant Plasterboard - Type H2</t>
    </r>
    <r>
      <rPr>
        <sz val="10"/>
        <rFont val="Arial"/>
        <family val="2"/>
        <charset val="238"/>
      </rPr>
      <t xml:space="preserve">
dim: 1200-1250 x 2000 mm</t>
    </r>
  </si>
  <si>
    <r>
      <t xml:space="preserve">Galvanized steel and painted gutter elements </t>
    </r>
    <r>
      <rPr>
        <sz val="10"/>
        <color indexed="8"/>
        <rFont val="Arial"/>
        <family val="2"/>
        <charset val="238"/>
      </rPr>
      <t>diameter: Ø 100 mm length 600 cm</t>
    </r>
  </si>
  <si>
    <t>Vertical circular gutter</t>
  </si>
  <si>
    <t>horizontal semicircular gutter</t>
  </si>
  <si>
    <r>
      <t xml:space="preserve">Fert beams
</t>
    </r>
    <r>
      <rPr>
        <sz val="10"/>
        <color indexed="8"/>
        <rFont val="Arial"/>
        <family val="2"/>
        <charset val="238"/>
      </rPr>
      <t>Boom length is equal to the length of Binor =
width of the openings between the walls + 30 cm.
Number of beams = length of room x 0.40</t>
    </r>
  </si>
  <si>
    <r>
      <rPr>
        <b/>
        <sz val="10"/>
        <color indexed="8"/>
        <rFont val="Arial"/>
        <family val="2"/>
        <charset val="238"/>
      </rPr>
      <t>Mortar for masonry</t>
    </r>
    <r>
      <rPr>
        <sz val="10"/>
        <color indexed="8"/>
        <rFont val="Arial"/>
        <family val="2"/>
        <charset val="238"/>
      </rPr>
      <t xml:space="preserve">
Prepared lime - cement binder</t>
    </r>
  </si>
  <si>
    <r>
      <t xml:space="preserve">Mortar for plastering
</t>
    </r>
    <r>
      <rPr>
        <sz val="10"/>
        <color indexed="8"/>
        <rFont val="Arial"/>
        <family val="2"/>
        <charset val="238"/>
      </rPr>
      <t>Prepared lime - cement binder</t>
    </r>
  </si>
  <si>
    <r>
      <t xml:space="preserve">Lime smoothing mass
</t>
    </r>
    <r>
      <rPr>
        <sz val="10"/>
        <rFont val="Arial"/>
        <family val="2"/>
        <charset val="238"/>
      </rPr>
      <t>No cement lime compound for smoothing</t>
    </r>
  </si>
  <si>
    <t>Semi dispersion paint</t>
  </si>
  <si>
    <r>
      <t xml:space="preserve">Floor tiles for inside
</t>
    </r>
    <r>
      <rPr>
        <sz val="10"/>
        <rFont val="Arial"/>
        <family val="2"/>
        <charset val="238"/>
      </rPr>
      <t>Min. tile size: 200x300 mm</t>
    </r>
  </si>
  <si>
    <r>
      <t xml:space="preserve">Wall tiles for inside
</t>
    </r>
    <r>
      <rPr>
        <sz val="10"/>
        <rFont val="Arial"/>
        <family val="2"/>
        <charset val="238"/>
      </rPr>
      <t>Min. tile size: 200x300 mm</t>
    </r>
  </si>
  <si>
    <r>
      <t xml:space="preserve">Glue for ceramic tiles
</t>
    </r>
    <r>
      <rPr>
        <sz val="10"/>
        <rFont val="Arial"/>
        <family val="2"/>
        <charset val="238"/>
      </rPr>
      <t>Flexible, polymer-cement glue</t>
    </r>
  </si>
  <si>
    <r>
      <t xml:space="preserve">Flexible mass for grouting
</t>
    </r>
    <r>
      <rPr>
        <sz val="10"/>
        <rFont val="Arial"/>
        <family val="2"/>
        <charset val="238"/>
      </rPr>
      <t>Waterproof grout cement based</t>
    </r>
  </si>
  <si>
    <r>
      <t xml:space="preserve">Laminate (HLP)
</t>
    </r>
    <r>
      <rPr>
        <sz val="10"/>
        <rFont val="Arial"/>
        <family val="2"/>
        <charset val="238"/>
      </rPr>
      <t>with click system, design: oak natural (natural)</t>
    </r>
  </si>
  <si>
    <r>
      <t xml:space="preserve">Moldings for laminate MDF
</t>
    </r>
    <r>
      <rPr>
        <sz val="10"/>
        <rFont val="Arial"/>
        <family val="2"/>
        <charset val="238"/>
      </rPr>
      <t>Material: MDF / MDF</t>
    </r>
  </si>
  <si>
    <r>
      <t xml:space="preserve">The base for laminate of polyethylene foam
</t>
    </r>
    <r>
      <rPr>
        <sz val="10"/>
        <rFont val="Arial"/>
        <family val="2"/>
        <charset val="238"/>
      </rPr>
      <t>Foam base for laminate</t>
    </r>
  </si>
  <si>
    <r>
      <t xml:space="preserve">Cement dry screed (cement screed)
</t>
    </r>
    <r>
      <rPr>
        <sz val="10"/>
        <rFont val="Arial"/>
        <family val="2"/>
        <charset val="238"/>
      </rPr>
      <t>Prepared cement powder binder</t>
    </r>
  </si>
  <si>
    <r>
      <t xml:space="preserve">PVC foil for construction. </t>
    </r>
    <r>
      <rPr>
        <sz val="10"/>
        <rFont val="Arial"/>
        <family val="2"/>
        <charset val="238"/>
      </rPr>
      <t>To separate the cement screed of thermal insulation.</t>
    </r>
  </si>
  <si>
    <r>
      <t xml:space="preserve">Stirodur (XPS insulation for floors)
</t>
    </r>
    <r>
      <rPr>
        <sz val="10"/>
        <rFont val="Arial"/>
        <family val="2"/>
        <charset val="238"/>
      </rPr>
      <t>panel of extruded polystyrene foam</t>
    </r>
  </si>
  <si>
    <t>d=2 cm</t>
  </si>
  <si>
    <t>d=5 cm</t>
  </si>
  <si>
    <r>
      <t xml:space="preserve">Thermal insulation for facade walls (EPS)
</t>
    </r>
    <r>
      <rPr>
        <sz val="10"/>
        <rFont val="Arial"/>
        <family val="2"/>
        <charset val="238"/>
      </rPr>
      <t>plates made of expanded polystyrene</t>
    </r>
  </si>
  <si>
    <t>d=8 cm</t>
  </si>
  <si>
    <t>d=10 cm</t>
  </si>
  <si>
    <t>d=12 cm</t>
  </si>
  <si>
    <t>d=14 cm</t>
  </si>
  <si>
    <r>
      <t xml:space="preserve">Construction glue for EPS plates
</t>
    </r>
    <r>
      <rPr>
        <sz val="10"/>
        <rFont val="Arial"/>
        <family val="2"/>
        <charset val="238"/>
      </rPr>
      <t>cement adhesive for gluing plates made of expanded polystyrene (EPS) and reinforcing wire (rabic) net</t>
    </r>
  </si>
  <si>
    <r>
      <t xml:space="preserve">Reinforcing (rabic) fiberglass mesh
</t>
    </r>
    <r>
      <rPr>
        <sz val="10"/>
        <rFont val="Arial"/>
        <family val="2"/>
        <charset val="238"/>
      </rPr>
      <t>High quality alkali resistant fiberglass mesh</t>
    </r>
  </si>
  <si>
    <r>
      <t xml:space="preserve">Active primer before applying the thin-layer plaster </t>
    </r>
    <r>
      <rPr>
        <sz val="10"/>
        <rFont val="Arial"/>
        <family val="2"/>
        <charset val="238"/>
      </rPr>
      <t>primer for the equalization of absorption surface</t>
    </r>
  </si>
  <si>
    <r>
      <t xml:space="preserve">Facade thin-layer acrylic plaster
</t>
    </r>
    <r>
      <rPr>
        <sz val="10"/>
        <rFont val="Arial"/>
        <family val="2"/>
        <charset val="238"/>
      </rPr>
      <t>Finishing plaster in paste-like state, intended for the protection of facade wall surfaces</t>
    </r>
  </si>
  <si>
    <t>color similar to RAL 1034-apricot</t>
  </si>
  <si>
    <t>color similar to RAL 6005 pastel-green</t>
  </si>
  <si>
    <t>color similar to RAL 5023 pastel-blue</t>
  </si>
  <si>
    <t>color similar to RAL 3011 pastel-red</t>
  </si>
  <si>
    <t>color similar to RAL 8002 brown</t>
  </si>
  <si>
    <r>
      <t xml:space="preserve">Bitulit (previous coating for waterproofing)
</t>
    </r>
    <r>
      <rPr>
        <sz val="10"/>
        <rFont val="Arial"/>
        <family val="2"/>
        <charset val="238"/>
      </rPr>
      <t>It is used as delivered (cold process) without heating</t>
    </r>
  </si>
  <si>
    <r>
      <t xml:space="preserve">POLYASBITOL (cold coating for waterproofing)
</t>
    </r>
    <r>
      <rPr>
        <sz val="10"/>
        <rFont val="Arial"/>
        <family val="2"/>
        <charset val="238"/>
      </rPr>
      <t>It is used as delivered (cold process) without heating</t>
    </r>
  </si>
  <si>
    <r>
      <rPr>
        <b/>
        <sz val="10"/>
        <rFont val="Arial"/>
        <family val="2"/>
        <charset val="238"/>
      </rPr>
      <t xml:space="preserve">Ter paper </t>
    </r>
    <r>
      <rPr>
        <sz val="10"/>
        <rFont val="Arial"/>
        <family val="2"/>
        <charset val="238"/>
      </rPr>
      <t>Bituminous waterproofing tape.</t>
    </r>
  </si>
  <si>
    <r>
      <t xml:space="preserve">Condor V-3 (waterproof tape)
</t>
    </r>
    <r>
      <rPr>
        <sz val="10"/>
        <rFont val="Arial"/>
        <family val="2"/>
        <charset val="238"/>
      </rPr>
      <t>Plastomer-bituminous tape,
glass mat, thickness: ≥ 3 mm</t>
    </r>
  </si>
  <si>
    <r>
      <t xml:space="preserve">Entrance door of PVC (set position)
</t>
    </r>
    <r>
      <rPr>
        <sz val="10"/>
        <color indexed="8"/>
        <rFont val="Arial"/>
        <family val="2"/>
        <charset val="238"/>
      </rPr>
      <t>Profile color: white RAL 9003 
Number of chambers: ≥ 5 chambers 
width x height (masonry measures)</t>
    </r>
  </si>
  <si>
    <t xml:space="preserve">one wing  90x210 cm - Left      90 cm </t>
  </si>
  <si>
    <t>one wing  90x210 cm - Right    90 cm</t>
  </si>
  <si>
    <t>two wings 120x210 cm - Left        90+30 cm</t>
  </si>
  <si>
    <t>two wings 120x210 cm - Right    90+30 cm</t>
  </si>
  <si>
    <r>
      <t xml:space="preserve">Windows made of PVC (set position)
</t>
    </r>
    <r>
      <rPr>
        <sz val="10"/>
        <rFont val="Arial"/>
        <family val="2"/>
        <charset val="238"/>
      </rPr>
      <t>Vertical and horizontal opening, color profile: white RAL 9003, the number of chambers: ≥ 5 chambers 
width x height (masonry measures)</t>
    </r>
  </si>
  <si>
    <t xml:space="preserve">one wing 60x60 cm </t>
  </si>
  <si>
    <t>one wing 80x80 cm</t>
  </si>
  <si>
    <t xml:space="preserve">one wing 80x120 cm    </t>
  </si>
  <si>
    <t xml:space="preserve">one wing 80x140 cm </t>
  </si>
  <si>
    <t>one wing 100x120 cm</t>
  </si>
  <si>
    <t>one wing 100x140 cm</t>
  </si>
  <si>
    <t>two wings 120x120 cm</t>
  </si>
  <si>
    <t>two wings 120x140 cm</t>
  </si>
  <si>
    <t xml:space="preserve">two wings 140x120 cm </t>
  </si>
  <si>
    <t xml:space="preserve">two wings 140x140 cm </t>
  </si>
  <si>
    <t>two wings 160x120 cm</t>
  </si>
  <si>
    <t>two wings 160x140 cm</t>
  </si>
  <si>
    <t>Roof window with aluminum flashings of laminated and impregnated fir timber</t>
  </si>
  <si>
    <t>66 x 118 (width x height)</t>
  </si>
  <si>
    <t>78 x 98   (width x height)</t>
  </si>
  <si>
    <t>78 x 118 (width x height)</t>
  </si>
  <si>
    <r>
      <t xml:space="preserve">Balcony doors from PVC (set position)
</t>
    </r>
    <r>
      <rPr>
        <sz val="10"/>
        <color indexed="8"/>
        <rFont val="Arial"/>
        <family val="2"/>
        <charset val="238"/>
      </rPr>
      <t>Profile color: white RAL 9003 
Number of chambers: ≥ 5 chambers 
width x height (masonry measures)</t>
    </r>
  </si>
  <si>
    <t xml:space="preserve">one wing  90x210 cm - Left     </t>
  </si>
  <si>
    <t xml:space="preserve">one wing  90x210 cm - Right    </t>
  </si>
  <si>
    <t>two wings 140x210 cm</t>
  </si>
  <si>
    <r>
      <t xml:space="preserve">Internal doors filled with cardboard honeycomb (set position)
</t>
    </r>
    <r>
      <rPr>
        <sz val="10"/>
        <rFont val="Arial"/>
        <family val="2"/>
        <charset val="238"/>
      </rPr>
      <t>width x height (external measures footer)</t>
    </r>
  </si>
  <si>
    <t>70x205 cm - Left     (depth door 0-16 cm)</t>
  </si>
  <si>
    <t>70x205 cm - Left     (depth door 16-30 cm)</t>
  </si>
  <si>
    <t>70x205 cm - Right   (depth door  0-16 cm)</t>
  </si>
  <si>
    <t>70x205 cm - Right   (depth door  16-30 cm)</t>
  </si>
  <si>
    <t>80x205 cm - Left     (depth door 0-16 cm)</t>
  </si>
  <si>
    <t>80x205 cm - Left     (depth door 16-30 cm)</t>
  </si>
  <si>
    <t>80x205 cm - Right   (depth door  0-16 cm)</t>
  </si>
  <si>
    <t>80x205 cm - Right   (depth door  16-30 cm)</t>
  </si>
  <si>
    <t>90x205 cm - Left     (depth door 0-16 cm)</t>
  </si>
  <si>
    <t>90x205 cm - Left     (depth door 16-30 cm)</t>
  </si>
  <si>
    <t>90x205 cm - Right   (depth door  0-16 cm)</t>
  </si>
  <si>
    <t>90x205 cm - Right   (depth door  16-30 cm)</t>
  </si>
  <si>
    <t>BASIC BUILDING MATERIALS</t>
  </si>
  <si>
    <t>MASONRY, PLASTERING FAIRING AND PAINTING MATERIAL</t>
  </si>
  <si>
    <t>FLOORING, LAMINATE, TILES AND XPS</t>
  </si>
  <si>
    <t>FACADE MATERIAL</t>
  </si>
  <si>
    <t>WATERPROOFING MATERIAL</t>
  </si>
  <si>
    <t>DOORS AND WINDOWS</t>
  </si>
  <si>
    <t>OTHER EQUIPMENT AND SUPPLIES</t>
  </si>
  <si>
    <t>WATER SUPPLY AND SEWAGE</t>
  </si>
  <si>
    <t>WATER SUPPLY</t>
  </si>
  <si>
    <t>Description of building materials</t>
  </si>
  <si>
    <t>KOD/
CODE</t>
  </si>
  <si>
    <t>Jed.
prod./
UNIT</t>
  </si>
  <si>
    <t xml:space="preserve">Jedinična
prod.cena/
UNIT PRICE </t>
  </si>
  <si>
    <t>ZBIR UKUPNO PO MATERIJALIMA/
SUM PRICE</t>
  </si>
  <si>
    <t>ID KORISNIKA/ USER ID</t>
  </si>
  <si>
    <t>IME KORISNIKA/ NAME</t>
  </si>
  <si>
    <t>PREZIME KORISNIKA/ SURNAME</t>
  </si>
  <si>
    <t>TELEFON KORISNIKA/ PHONE</t>
  </si>
  <si>
    <t>OPŠTINA ISPORUKE/ MUNICIPALITY</t>
  </si>
  <si>
    <t>MESTO ISPORUKE/ CITY</t>
  </si>
  <si>
    <t>LOKACIJA ISPORUKE/ LOCATION OF DELIVERY</t>
  </si>
  <si>
    <t>UKUPNO PO KORISNIKU/ TOTAL BY BENEFICIARY</t>
  </si>
  <si>
    <t>Zbir Količina po materijalima/
SUM QTY</t>
  </si>
  <si>
    <t>Količina/
QTY</t>
  </si>
  <si>
    <t>UKUPNO/
TOTAL</t>
  </si>
  <si>
    <r>
      <rPr>
        <b/>
        <sz val="10"/>
        <rFont val="Arial"/>
        <family val="2"/>
        <charset val="238"/>
      </rPr>
      <t xml:space="preserve">Jednostruki dimnjak prečnika Ф 140 mm.
</t>
    </r>
    <r>
      <rPr>
        <sz val="10"/>
        <rFont val="Arial"/>
        <family val="2"/>
        <charset val="238"/>
      </rPr>
      <t>Troslojni montažni dimnjački sistem namenjen za sva ložišta i sve vrste goriva, bez ventilacije.</t>
    </r>
    <r>
      <rPr>
        <b/>
        <sz val="10"/>
        <rFont val="Arial"/>
        <family val="2"/>
        <charset val="238"/>
      </rPr>
      <t xml:space="preserve">
</t>
    </r>
    <r>
      <rPr>
        <sz val="10"/>
        <rFont val="Arial"/>
        <family val="2"/>
        <charset val="238"/>
      </rPr>
      <t>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</si>
  <si>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t>SEWAGE</t>
  </si>
  <si>
    <t>BATHROOM EQUPIMENT</t>
  </si>
  <si>
    <t>KITCHEN EQUIPMENT</t>
  </si>
  <si>
    <t>Lighting</t>
  </si>
  <si>
    <t>Earthing and lightning protection</t>
  </si>
  <si>
    <r>
      <t>kitchen sink "Inox" two-part
(</t>
    </r>
    <r>
      <rPr>
        <sz val="10"/>
        <rFont val="Arial"/>
        <family val="2"/>
        <charset val="238"/>
      </rPr>
      <t>made of stainless steel)
approx. dim:  780 x 435 x 150 mm</t>
    </r>
  </si>
  <si>
    <r>
      <t xml:space="preserve">Electric storage water heater 5l
</t>
    </r>
    <r>
      <rPr>
        <sz val="10"/>
        <rFont val="Arial"/>
        <family val="2"/>
        <charset val="238"/>
      </rPr>
      <t>Fitting over the sink, vertical heater 2 kW, 230V, caldron made ​​of plastic with the materials for installation</t>
    </r>
  </si>
  <si>
    <t>Sink-standing single lever chrome mixer for hot and cold water</t>
  </si>
  <si>
    <r>
      <rPr>
        <b/>
        <sz val="10"/>
        <rFont val="Arial"/>
        <family val="2"/>
        <charset val="238"/>
      </rPr>
      <t>A single chimney diameter 140 mm.</t>
    </r>
    <r>
      <rPr>
        <sz val="10"/>
        <rFont val="Arial"/>
        <family val="2"/>
        <charset val="238"/>
      </rPr>
      <t xml:space="preserve">
Three-layer prefabricated chimney system designed for all furnaces and all types of fuel, with no ventilation. It is composed of: chimney pipe of technical ceramics, pipe insulation around the chimney of stone wool minimum specific weight of 80kg/m3, external chimney mantle of lightweight concrete, refractory adhesive in cartouches, fireproof and gas impermeable certified three-layer side door, condensate pots, connectors for the audit and furnaces, roof tiles of glass concrete girders Tervola and hard tervol plate connections, ventilation grilles, rosettes expansion of stainless steel. The external dimensions of the chimney sleeve fi14cm = 32x32cm.</t>
    </r>
  </si>
  <si>
    <r>
      <t xml:space="preserve">Water supply polyethylene pipe PE 100 PN16
</t>
    </r>
    <r>
      <rPr>
        <sz val="10"/>
        <rFont val="Arial"/>
        <family val="2"/>
        <charset val="238"/>
      </rPr>
      <t>the working pressure of 16 bar (SDR 11)</t>
    </r>
  </si>
  <si>
    <r>
      <rPr>
        <b/>
        <sz val="10"/>
        <rFont val="Arial"/>
        <family val="2"/>
        <charset val="238"/>
      </rPr>
      <t xml:space="preserve">Water pipe PP-R 80 PN20 </t>
    </r>
    <r>
      <rPr>
        <sz val="10"/>
        <rFont val="Arial"/>
        <family val="2"/>
        <charset val="238"/>
      </rPr>
      <t xml:space="preserve">
the working pressure of 20 bar, white or green 
(material: polypropylene random kapolimer)</t>
    </r>
  </si>
  <si>
    <r>
      <rPr>
        <b/>
        <sz val="10"/>
        <rFont val="Arial"/>
        <family val="2"/>
        <charset val="238"/>
      </rPr>
      <t>water gauge</t>
    </r>
    <r>
      <rPr>
        <sz val="10"/>
        <rFont val="Arial"/>
        <family val="2"/>
        <charset val="238"/>
      </rPr>
      <t xml:space="preserve">
flanges, unions and associated equipment for assembly, for pressure up to 16 bar</t>
    </r>
  </si>
  <si>
    <t xml:space="preserve">Horizontal 3/4"    </t>
  </si>
  <si>
    <t xml:space="preserve">Horizontal     1"    </t>
  </si>
  <si>
    <t>Horizontal 5/4"</t>
  </si>
  <si>
    <t>Skip straight valve with a branch drain</t>
  </si>
  <si>
    <t>Gate valve for the wall with cap</t>
  </si>
  <si>
    <t>Angle valve "EK" with cap</t>
  </si>
  <si>
    <t>Thermal insulation of water pipes-type PLAMAFLEX ISO etc..</t>
  </si>
  <si>
    <t>d110 (s min.   3,2)    length 6,0m</t>
  </si>
  <si>
    <t>d160 (s min.   4,0)    length 6,0m</t>
  </si>
  <si>
    <r>
      <rPr>
        <b/>
        <sz val="10"/>
        <color indexed="8"/>
        <rFont val="Arial"/>
        <family val="2"/>
        <charset val="238"/>
      </rPr>
      <t>Plastic PP pipes SDR 51 / SN2 / PN4</t>
    </r>
    <r>
      <rPr>
        <sz val="10"/>
        <color indexed="8"/>
        <rFont val="Arial"/>
        <family val="2"/>
        <charset val="238"/>
      </rPr>
      <t xml:space="preserve">
for internal (home) distribution, household sewage</t>
    </r>
  </si>
  <si>
    <r>
      <t xml:space="preserve">PVC sewer pipe SDR 41 / CH4 / PN5
</t>
    </r>
    <r>
      <rPr>
        <sz val="10"/>
        <color indexed="8"/>
        <rFont val="Arial"/>
        <family val="2"/>
        <charset val="238"/>
      </rPr>
      <t>for external distribution, household and street sewage</t>
    </r>
  </si>
  <si>
    <t>d50     (s min.   1,8)    length 3,0m</t>
  </si>
  <si>
    <t>d75     (s min.   1,9)    length 3,0m</t>
  </si>
  <si>
    <t>d110  (s min.   2,7)    length 3,0m</t>
  </si>
  <si>
    <r>
      <rPr>
        <b/>
        <sz val="10"/>
        <color indexed="8"/>
        <rFont val="Arial"/>
        <family val="2"/>
        <charset val="238"/>
      </rPr>
      <t>Shallow PE floor drain with horizontal outlet</t>
    </r>
    <r>
      <rPr>
        <sz val="10"/>
        <color indexed="8"/>
        <rFont val="Arial"/>
        <family val="2"/>
        <charset val="238"/>
      </rPr>
      <t xml:space="preserve"> d50 size 150x150mm</t>
    </r>
  </si>
  <si>
    <r>
      <rPr>
        <b/>
        <sz val="10"/>
        <color indexed="8"/>
        <rFont val="Arial"/>
        <family val="2"/>
        <charset val="238"/>
      </rPr>
      <t>Wall siphon with drainage brass tubes</t>
    </r>
    <r>
      <rPr>
        <sz val="10"/>
        <color indexed="8"/>
        <rFont val="Arial"/>
        <family val="2"/>
        <charset val="238"/>
      </rPr>
      <t xml:space="preserve"> d32 (washing machines, dishwashers)</t>
    </r>
  </si>
  <si>
    <t>Ceramic toilet bowl class 1</t>
  </si>
  <si>
    <r>
      <t xml:space="preserve">Low mounting plastic-wall toilet tank
</t>
    </r>
    <r>
      <rPr>
        <sz val="10"/>
        <rFont val="Arial"/>
        <family val="2"/>
        <charset val="238"/>
      </rPr>
      <t>for low installation above the toilet bowl float and all the parts required for the operation of flushing</t>
    </r>
  </si>
  <si>
    <r>
      <rPr>
        <b/>
        <sz val="10"/>
        <rFont val="Arial"/>
        <family val="2"/>
        <charset val="238"/>
      </rPr>
      <t xml:space="preserve">Washbasin with ceramic pillar </t>
    </r>
    <r>
      <rPr>
        <sz val="10"/>
        <rFont val="Arial"/>
        <family val="2"/>
        <charset val="238"/>
      </rPr>
      <t>class 1</t>
    </r>
  </si>
  <si>
    <r>
      <t xml:space="preserve">Rectangular acrylic shower 
</t>
    </r>
    <r>
      <rPr>
        <sz val="10"/>
        <rFont val="Arial"/>
        <family val="2"/>
        <charset val="238"/>
      </rPr>
      <t>size 90x90cm with discharge valve</t>
    </r>
  </si>
  <si>
    <r>
      <rPr>
        <b/>
        <sz val="10"/>
        <rFont val="Arial"/>
        <family val="2"/>
        <charset val="238"/>
      </rPr>
      <t>Electric storage water heater 50l</t>
    </r>
    <r>
      <rPr>
        <sz val="10"/>
        <rFont val="Arial"/>
        <family val="2"/>
        <charset val="238"/>
      </rPr>
      <t xml:space="preserve"> vertical 
heater 2 kW, 230V, caldron made ​​of enameled steel, with supporting material for installation</t>
    </r>
  </si>
  <si>
    <r>
      <t xml:space="preserve">Mirror with shelf above wash basin 
</t>
    </r>
    <r>
      <rPr>
        <sz val="10"/>
        <rFont val="Arial"/>
        <family val="2"/>
        <charset val="238"/>
      </rPr>
      <t>square, min. 80x60cm</t>
    </r>
  </si>
  <si>
    <r>
      <t xml:space="preserve">Lever
</t>
    </r>
    <r>
      <rPr>
        <sz val="10"/>
        <rFont val="Arial"/>
        <family val="2"/>
        <charset val="238"/>
      </rPr>
      <t>chrome lever for cold and hot water</t>
    </r>
  </si>
  <si>
    <t>For shower bath (with shower head and shower hose) Single lever with nickel hoses</t>
  </si>
  <si>
    <t>For washbasin single lever basin standing</t>
  </si>
  <si>
    <t>for washing machine and dishwasher, union DN20/15 taps, and all the equipment for installation</t>
  </si>
  <si>
    <t>Electrical materials and equipment</t>
  </si>
  <si>
    <t>Electrical cables and cable accessories</t>
  </si>
  <si>
    <t>Power cables</t>
  </si>
  <si>
    <t>Installation cables</t>
  </si>
  <si>
    <t>PVC pipe for installations of cables</t>
  </si>
  <si>
    <t>The junction boards and equipment</t>
  </si>
  <si>
    <r>
      <rPr>
        <b/>
        <sz val="10"/>
        <rFont val="Arial"/>
        <family val="2"/>
        <charset val="238"/>
      </rPr>
      <t>Junction board</t>
    </r>
    <r>
      <rPr>
        <sz val="10"/>
        <rFont val="Arial"/>
        <family val="2"/>
        <charset val="238"/>
      </rPr>
      <t xml:space="preserve"> (for flat) for wall mounting with transparent door, with space for 18 modules, DIN rail, IP40
Junction board contains:</t>
    </r>
  </si>
  <si>
    <t>Installation material</t>
  </si>
  <si>
    <r>
      <rPr>
        <b/>
        <sz val="10"/>
        <color indexed="8"/>
        <rFont val="Arial"/>
        <family val="2"/>
        <charset val="238"/>
      </rPr>
      <t>Installation box</t>
    </r>
    <r>
      <rPr>
        <sz val="10"/>
        <color indexed="8"/>
        <rFont val="Arial"/>
        <family val="2"/>
        <charset val="238"/>
      </rPr>
      <t xml:space="preserve">
for installation in the wall</t>
    </r>
  </si>
  <si>
    <r>
      <rPr>
        <b/>
        <sz val="10"/>
        <rFont val="Arial"/>
        <family val="2"/>
        <charset val="238"/>
      </rPr>
      <t>Installation socket</t>
    </r>
    <r>
      <rPr>
        <sz val="10"/>
        <rFont val="Arial"/>
        <family val="2"/>
        <charset val="238"/>
      </rPr>
      <t xml:space="preserve"> IP20 for installation in the wall with a protection contact</t>
    </r>
  </si>
  <si>
    <t>16A, single-phase, 250 V</t>
  </si>
  <si>
    <t>16A, single-phase, double, 250 V</t>
  </si>
  <si>
    <t>16A, three-phase, 400V</t>
  </si>
  <si>
    <r>
      <t xml:space="preserve">Installation socket </t>
    </r>
    <r>
      <rPr>
        <sz val="10"/>
        <color indexed="8"/>
        <rFont val="Arial"/>
        <family val="2"/>
        <charset val="238"/>
      </rPr>
      <t>IP43 with cover for use in wall with protection. contact, 16A, single-phase, 250 V</t>
    </r>
  </si>
  <si>
    <r>
      <rPr>
        <b/>
        <sz val="10"/>
        <color indexed="8"/>
        <rFont val="Arial"/>
        <family val="2"/>
        <charset val="238"/>
      </rPr>
      <t xml:space="preserve">Switches </t>
    </r>
    <r>
      <rPr>
        <sz val="10"/>
        <color indexed="8"/>
        <rFont val="Arial"/>
        <family val="2"/>
        <charset val="238"/>
      </rPr>
      <t xml:space="preserve">
 IP20 for installation in wall</t>
    </r>
  </si>
  <si>
    <t>regular, 10A</t>
  </si>
  <si>
    <t>serial, 10A</t>
  </si>
  <si>
    <t>for bell</t>
  </si>
  <si>
    <t>Installation switch "KIP" 16A</t>
  </si>
  <si>
    <r>
      <rPr>
        <b/>
        <sz val="10"/>
        <color indexed="8"/>
        <rFont val="Arial"/>
        <family val="2"/>
        <charset val="238"/>
      </rPr>
      <t xml:space="preserve">The indicator for the bathroom </t>
    </r>
    <r>
      <rPr>
        <sz val="10"/>
        <color indexed="8"/>
        <rFont val="Arial"/>
        <family val="2"/>
        <charset val="238"/>
      </rPr>
      <t xml:space="preserve">
Three switches 16A and signal lights</t>
    </r>
  </si>
  <si>
    <r>
      <t>Luminaire</t>
    </r>
    <r>
      <rPr>
        <sz val="10"/>
        <color indexed="8"/>
        <rFont val="Arial"/>
        <family val="2"/>
        <charset val="238"/>
      </rPr>
      <t xml:space="preserve"> to be mounted on the ceiling with a 60W incandescent bulb, E-27</t>
    </r>
  </si>
  <si>
    <t>IP 43 for toilet</t>
  </si>
  <si>
    <t>IP 20 for indoor rooms</t>
  </si>
  <si>
    <t>Galvanized strip</t>
  </si>
  <si>
    <r>
      <rPr>
        <b/>
        <sz val="10"/>
        <color indexed="8"/>
        <rFont val="Arial"/>
        <family val="2"/>
        <charset val="238"/>
      </rPr>
      <t>SIP boxes</t>
    </r>
    <r>
      <rPr>
        <sz val="10"/>
        <color indexed="8"/>
        <rFont val="Arial"/>
        <family val="2"/>
        <charset val="238"/>
      </rPr>
      <t xml:space="preserve"> (PS 49) with bonding</t>
    </r>
  </si>
  <si>
    <t>Grounding conductors</t>
  </si>
  <si>
    <t>Installation of low voltage</t>
  </si>
  <si>
    <t>Antenna Coaxial Cable RG 6</t>
  </si>
  <si>
    <r>
      <rPr>
        <b/>
        <sz val="10"/>
        <color indexed="8"/>
        <rFont val="Arial"/>
        <family val="2"/>
        <charset val="238"/>
      </rPr>
      <t xml:space="preserve">Telephone cable with copper conductors </t>
    </r>
    <r>
      <rPr>
        <sz val="10"/>
        <color indexed="8"/>
        <rFont val="Arial"/>
        <family val="2"/>
        <charset val="238"/>
      </rPr>
      <t xml:space="preserve">
IY (St) Y 2x2x0.8mm</t>
    </r>
  </si>
  <si>
    <t>Connectors</t>
  </si>
  <si>
    <t>Phone - RJ11 for mounting in enclosure fi 60mm</t>
  </si>
  <si>
    <t>RTV connector for mounting in enclosure fi 60 mm</t>
  </si>
  <si>
    <r>
      <t xml:space="preserve">Gitter half block </t>
    </r>
    <r>
      <rPr>
        <sz val="10"/>
        <color indexed="8"/>
        <rFont val="Arial"/>
        <family val="2"/>
        <charset val="238"/>
      </rPr>
      <t>(12cm) (l/w/h) 250x120x190mm</t>
    </r>
  </si>
  <si>
    <r>
      <t xml:space="preserve">Gitter block </t>
    </r>
    <r>
      <rPr>
        <sz val="10"/>
        <rFont val="Arial"/>
        <family val="2"/>
        <charset val="238"/>
      </rPr>
      <t>(l/w/h) 250x190x190 mm</t>
    </r>
  </si>
  <si>
    <r>
      <t xml:space="preserve">Brick </t>
    </r>
    <r>
      <rPr>
        <sz val="10"/>
        <color indexed="8"/>
        <rFont val="Arial"/>
        <family val="2"/>
        <charset val="238"/>
      </rPr>
      <t>(full-without holes) (l/w/h) 250x120x65 mm</t>
    </r>
  </si>
  <si>
    <r>
      <t xml:space="preserve">Aerated concrete block for partition wall
</t>
    </r>
    <r>
      <rPr>
        <sz val="10"/>
        <color indexed="8"/>
        <rFont val="Arial"/>
        <family val="2"/>
        <charset val="238"/>
      </rPr>
      <t>(l/w/h) 625x200x200 mm</t>
    </r>
  </si>
  <si>
    <r>
      <t xml:space="preserve">Fert fillings </t>
    </r>
    <r>
      <rPr>
        <sz val="10"/>
        <rFont val="Arial"/>
        <family val="2"/>
        <charset val="238"/>
      </rPr>
      <t xml:space="preserve">(l/w/h) 245x285/275x160 mm </t>
    </r>
  </si>
  <si>
    <t>SUMMARY / REKAPITULACIJA</t>
  </si>
  <si>
    <t>Cement  za betone do MB 30</t>
  </si>
  <si>
    <t>Hidratisani gašeni kreč pripremljen u prahu</t>
  </si>
  <si>
    <t>Armaturna betonska mreža 
dim. (dxš) 6000 x 2150 = 12,9 m2/kom</t>
  </si>
  <si>
    <t>Giter blok (d/š/v) 250x190x190 mm</t>
  </si>
  <si>
    <t>Gitter block (l/w/h) 250x190x190 mm</t>
  </si>
  <si>
    <t>Giter polublok (12cm) (d/š/v) 250x120x190mm</t>
  </si>
  <si>
    <t>Gitter half block (12cm) (l/w/h) 250x120x190mm</t>
  </si>
  <si>
    <t>Opeka puna (d/š/v) 250x120x65 mm</t>
  </si>
  <si>
    <t>Brick (full-without holes) (l/w/h) 250x120x65 mm</t>
  </si>
  <si>
    <t>Blok od porobetona za pregradni zid
(d/š/v) 625x200x200 mm</t>
  </si>
  <si>
    <t>Aerated concrete block for partition wall
(l/w/h) 625x200x200 mm</t>
  </si>
  <si>
    <t>Fert nosači (gredice)
Dužina nosača je jednaka dužini binora = 
širina otvora između zidova + 30 cm.
Broj gredica = dužina prostorije x 0,40</t>
  </si>
  <si>
    <t>Fert beams
Boom length is equal to the length of Binor =
width of the openings between the walls + 30 cm.
Number of beams = length of room x 0.40</t>
  </si>
  <si>
    <t xml:space="preserve">Fert ispuna (d/š/v) 245x285/275x160 mm </t>
  </si>
  <si>
    <t xml:space="preserve">Fert fillings (l/w/h) 245x285/275x160 mm </t>
  </si>
  <si>
    <t>Malter za zidanje 
Pripremljeno krečno - cementno vezivo</t>
  </si>
  <si>
    <t>Mortar for masonry
Prepared lime - cement binder</t>
  </si>
  <si>
    <t>Malter za malterisanje 
Pripremljeno krečno - cementno vezivo</t>
  </si>
  <si>
    <t>Mortar for plastering
Prepared lime - cement binder</t>
  </si>
  <si>
    <t>Krečna glet masa
Bezcementna krečna masa za gletovanje</t>
  </si>
  <si>
    <t>Lime smoothing mass
No cement lime compound for smoothing</t>
  </si>
  <si>
    <t>Poludisperzivna boja 
Poludisperziona boja  razrediva vodom</t>
  </si>
  <si>
    <t>Presovani glineni crep I klase
dimenzija: 400-450x245-275 mm</t>
  </si>
  <si>
    <t>Slemeni crep I klase (žljebnjak)</t>
  </si>
  <si>
    <t>Paropropusna i vodonepropusna krovna  folija kontrola vodene pare iznad termoizolacije</t>
  </si>
  <si>
    <t>Vapour permeable and waterproof roof sheeting control of water vapor above the insulation</t>
  </si>
  <si>
    <t>Staklena mineralna vuna 
termoizolacija potkrovlja između rogova</t>
  </si>
  <si>
    <t>Glass Mineral Wool 
loft insulation between the rafters</t>
  </si>
  <si>
    <t>Parna brana
kontrola vodene pare ispod termoizolacije</t>
  </si>
  <si>
    <t>Vapor barrier 
control of water vapor below the insulation</t>
  </si>
  <si>
    <t>Čamova rezana građa različitog preseka
dužine 400 cm</t>
  </si>
  <si>
    <t>Fir lumber of different cross-section
length 400 cm</t>
  </si>
  <si>
    <t>Čamova rezana građa različitog preseka
dužine 600 cm</t>
  </si>
  <si>
    <t>Građevinska daska - fosna
4,8/25/400 cm</t>
  </si>
  <si>
    <t>Fir board
4,8/25/400 cm</t>
  </si>
  <si>
    <t>Krovna daska od čamove rezane građe 
2,4-2,5/15 cm, isporučuje se dužine l=3,0 metra</t>
  </si>
  <si>
    <t>Roof fir board
2,4-2,5/15 cm, lenght l=3,0 m</t>
  </si>
  <si>
    <t>Krovna letva od čamove rezane građe 
 3 / 5 cm , isporučuje se dužine l=3,0 metra</t>
  </si>
  <si>
    <t>Fir batten
 3 / 5 cm , lenght l=3,0 m</t>
  </si>
  <si>
    <t>OSB3  vlagootporne konstruktivne ploče
d=18 mm / dim. 2440 x 1220</t>
  </si>
  <si>
    <t>Standardne gips kartonske ploče - Tip A
dimenzije: 1200-1250 x 2000 mm</t>
  </si>
  <si>
    <t>Standard plasterboard table - Type A
dim: 1200-1250 x 2000 mm</t>
  </si>
  <si>
    <t>Vlagootporne gips kartonske ploče - Tip H2
dimenzije: 1200-1250 x 2000 mm</t>
  </si>
  <si>
    <t>Moisture resistant Plasterboard - Type H2
dim: 1200-1250 x 2000 mm</t>
  </si>
  <si>
    <t>Čelični pocinkovani i farbani olučni elementi prečnika: Ø 100 mm dužine 600 cm</t>
  </si>
  <si>
    <t>Galvanized steel and painted gutter elements diameter: Ø 100 mm length 600 cm</t>
  </si>
  <si>
    <t>Unutrašnje podne keramičke pločice
Min. dimenzije pločica: 200x300 mm</t>
  </si>
  <si>
    <t>Floor tiles for inside
Min. tile size: 200x300 mm</t>
  </si>
  <si>
    <t>Unutrašnje zidne keramičke pločice 
Min. dimenzije pločica: 200x300 mm</t>
  </si>
  <si>
    <t>Wall tiles for inside
Min. tile size: 200x300 mm</t>
  </si>
  <si>
    <t>Lepak za keramičke pločice
Fleksibilni, polimer-cementni lepak</t>
  </si>
  <si>
    <t>Glue for ceramic tiles
Flexible, polymer-cement glue</t>
  </si>
  <si>
    <t>Fleksibilna masa za fugovanje
Vodoodbojna fug masa na bazi cementa</t>
  </si>
  <si>
    <t>Flexible mass for grouting
Waterproof grout cement based</t>
  </si>
  <si>
    <t>Laminat - jakopresovani (HLP)
sa klik sistemom, dezen: hrast natur (prirodni)</t>
  </si>
  <si>
    <t>Laminate (HLP)
with click system, design: oak natural (natural)</t>
  </si>
  <si>
    <t>Lajsne za laminat od medijapana 
materijal: medijapan / MDF</t>
  </si>
  <si>
    <t>Moldings for laminate MDF
Material: MDF / MDF</t>
  </si>
  <si>
    <t>Podloga za laminat od polietilenske pene
Sunđerasta podloga za laminat</t>
  </si>
  <si>
    <t>The base for laminate of polyethylene foam
Foam base for laminate</t>
  </si>
  <si>
    <t>Cementni suvi estrih (cementna košuljica).
Pripremljeno cementno praškasto vezivo</t>
  </si>
  <si>
    <t>Cement dry screed (cement screed)
Prepared cement powder binder</t>
  </si>
  <si>
    <t>Građevinska PVC folija Za razdvajanje cementne košuljice od termo izolacije.</t>
  </si>
  <si>
    <t>PVC foil for construction. To separate the cement screed of thermal insulation.</t>
  </si>
  <si>
    <t>Stirodur (XPS za izolaciju na podovima)
ploča od ekstrudirane polistirenske pene</t>
  </si>
  <si>
    <t>Stirodur (XPS insulation for floors)
panel of extruded polystyrene foam</t>
  </si>
  <si>
    <t xml:space="preserve">EPS za termoizolaciju fasadnih zidova
ploča od ekspandiranog polistirena </t>
  </si>
  <si>
    <t>Thermal insulation for facade walls (EPS)
plates made of expanded polystyrene</t>
  </si>
  <si>
    <t xml:space="preserve">GrađevinskI lepak za EPS ploče 
cementni lepak namenjen za lepljenje ploča od ekspandiranog polistirena (EPS) i armiranje armaturne (rabic) mrežice </t>
  </si>
  <si>
    <t>Construction glue for EPS plates
cement adhesive for gluing plates made of expanded polystyrene (EPS) and reinforcing wire (rabic) net</t>
  </si>
  <si>
    <t>Armaturna (rabic) staklena mrežica.
Visokokvalitetna alkalno postojana staklena mrežica</t>
  </si>
  <si>
    <t>Reinforcing (rabic) fiberglass mesh
High quality alkali resistant fiberglass mesh</t>
  </si>
  <si>
    <t>Aktivni predpremaz pre nanošenja tankoslojnog fasadnog maltera.
predpremaz za izjednačavanje upijanja - podloga</t>
  </si>
  <si>
    <t>Active primer before applying the thin-layer plaster primer for the equalization of absorption surface</t>
  </si>
  <si>
    <t>Fasadni tankoslojni akrilni malter
Završni malter u pastoznom stanju, namenjen za zaštitu fasadnih zidnih površina</t>
  </si>
  <si>
    <t>Facade thin-layer acrylic plaster
Finishing plaster in paste-like state, intended for the protection of facade wall surfaces</t>
  </si>
  <si>
    <t>Bitulit (prethodni premaz za hidroizolaciju)
Upotrebljava se u isporučenom stanju (hladan  postupak ) bez zagrevanja</t>
  </si>
  <si>
    <t>Bitulit (previous coating for waterproofing)
It is used as delivered (cold process) without heating</t>
  </si>
  <si>
    <t>Poliazbitol (hladni premaz za hidroizolaciju) Upotrebljava se u isporučenom stanju (hladan postupak) bez zagrevanja</t>
  </si>
  <si>
    <t>POLYASBITOL (cold coating for waterproofing)
It is used as delivered (cold process) without heating</t>
  </si>
  <si>
    <t>Ter papir Bitumenska hidroizolaciona traka.</t>
  </si>
  <si>
    <t>Ter paper Bituminous waterproofing tape.</t>
  </si>
  <si>
    <t>Kondor V-3 (hidroizolaciona traka)
Plastomer-bitumenska traka, 
uložak stakleni voal, debljina:  ≥ 3 mm</t>
  </si>
  <si>
    <t>Condor V-3 (waterproof tape)
Plastomer-bituminous tape,
glass mat, thickness: ≥ 3 mm</t>
  </si>
  <si>
    <t>Ulazna vrata od PVC-a (komplet pozicija). 
boja profila: bela RAL 9003
broj komora: ≥  5 komora
širina x visina (zidarske mere)</t>
  </si>
  <si>
    <t>Entrance door of PVC (set position)
Profile color: white RAL 9003 
Number of chambers: ≥ 5 chambers 
width x height (masonry measures)</t>
  </si>
  <si>
    <t>Prozori od PVC-a (komplet pozicija).
Vertikalno i horizontalno otvaranje, boja profila: bela RAL 9003, broj komora: ≥  5 komora
širina x visina (zidarske mere)</t>
  </si>
  <si>
    <t>Windows made of PVC (set position)
Vertical and horizontal opening, color profile: white RAL 9003, the number of chambers: ≥ 5 chambers 
width x height (masonry measures)</t>
  </si>
  <si>
    <t>Balkonska vrata od PVC-a (komplet pozicija). 
boja profila: bela RAL 9003
broj komora: ≥  5 komora
širina x visina (zidarske mere)</t>
  </si>
  <si>
    <t>Balcony doors from PVC (set position)
Profile color: white RAL 9003 
Number of chambers: ≥ 5 chambers 
width x height (masonry measures)</t>
  </si>
  <si>
    <t>Unutrašnja vrata sa ispunom od kartonskog saća (komplet pozicija). 
širina x visina (spoljna mera futera)</t>
  </si>
  <si>
    <t>Internal doors filled with cardboard honeycomb (set position)
width x height (external measures footer)</t>
  </si>
  <si>
    <t>A single chimney diameter 140 mm.
Three-layer prefabricated chimney system designed for all furnaces and all types of fuel, with no ventilation. It is composed of: chimney pipe of technical ceramics, pipe insulation around the chimney of stone wool minimum specific weight of 80kg/m3, external chimney mantle of lightweight concrete, refractory adhesive in cartouches, fireproof and gas impermeable certified three-layer side door, condensate pots, connectors for the audit and furnaces, roof tiles of glass concrete girders Tervola and hard tervol plate connections, ventilation grilles, rosettes expansion of stainless steel. The external dimensions of the chimney sleeve fi14cm = 32x32cm.</t>
  </si>
  <si>
    <t>Vodovodne polietilenske cevi  PE 100 PN16
za radni pritisak 16 bara (SDR 11)</t>
  </si>
  <si>
    <t>Water supply polyethylene pipe PE 100 PN16
the working pressure of 16 bar (SDR 11)</t>
  </si>
  <si>
    <t>Vodovodne cevi  PP-R 80 PN20 
za radni pritisak 20 bara, bele ili zelene boje
(materijal: polipropilen-random kapolimer)</t>
  </si>
  <si>
    <t>Water pipe PP-R 80 PN20 
the working pressure of 20 bar, white or green 
(material: polypropylene random kapolimer)</t>
  </si>
  <si>
    <t>Vodomer 
sa prirubnicama, holenderima i pripadajućom opremom za montažu, za pritisak do 16 bara</t>
  </si>
  <si>
    <t>water gauge
flanges, unions and associated equipment for assembly, for pressure up to 16 bar</t>
  </si>
  <si>
    <t>PVC kanalizacione cevi SDR 41 / SN4 / PN5
za spoljni razvod, kućna i ulična kanalizacija</t>
  </si>
  <si>
    <t>PVC sewer pipe SDR 41 / CH4 / PN5
for external distribution, household and street sewage</t>
  </si>
  <si>
    <t>Plastične PP cevi SDR 51 / SN2 / PN4
za unutrašnji (kućni) razvod, kućna kanalizacija</t>
  </si>
  <si>
    <t>Plastic PP pipes SDR 51 / SN2 / PN4
for internal (home) distribution, household sewage</t>
  </si>
  <si>
    <t>Plitki PE podni slivnik d50 sa horizontalnim odvodom dimenzija 150x150mm</t>
  </si>
  <si>
    <t>Shallow PE floor drain with horizontal outlet d50 size 150x150mm</t>
  </si>
  <si>
    <t>Zidni sifoni sa odvodnom mesinganom cevi d32 (mašina za pranje veša i sudova)</t>
  </si>
  <si>
    <t>Wall siphon with drainage brass tubes d32 (washing machines, dishwashers)</t>
  </si>
  <si>
    <t>WC šolja od keramike  I klase</t>
  </si>
  <si>
    <t>Niskomontažni plastični predzidni vodokotlić 
za nisku montažu iznad wc šolje sa plovkom i svim potrebnim delovima za funkcionisanje vodokotlića</t>
  </si>
  <si>
    <t>Low mounting plastic-wall toilet tank
for low installation above the toilet bowl float and all the parts required for the operation of flushing</t>
  </si>
  <si>
    <t>Umivaonikom sa stubom od keramike  I klase</t>
  </si>
  <si>
    <t>Washbasin with ceramic pillar class 1</t>
  </si>
  <si>
    <t>Pravougaona akrilna tuš kada
dimenzija 90x90cm sa odlivnim ventilom</t>
  </si>
  <si>
    <t>Rectangular acrylic shower 
size 90x90cm with discharge valve</t>
  </si>
  <si>
    <t>Električni akumulacioni bojler 50l vertikalni 
grejač 2 kW, napon 230V, kazan izrađen od emajliranog lima, sa  pratećim materijalom za ugradnju</t>
  </si>
  <si>
    <t>Electric storage water heater 50l vertical 
heater 2 kW, 230V, caldron made ​​of enameled steel, with supporting material for installation</t>
  </si>
  <si>
    <t>Ogledalo sa etažerom (iznad umivaonika)
četvrtasto, min. dimenzija 80x60cm</t>
  </si>
  <si>
    <t>Mirror with shelf above wash basin 
square, min. 80x60cm</t>
  </si>
  <si>
    <t>Baterije (slavine) 
hromirane baterije za hladnu i toplu vodu</t>
  </si>
  <si>
    <t>Lever
chrome lever for cold and hot water</t>
  </si>
  <si>
    <t>Korito sudopere od "Inox "-a (dvodelno)
(izrađeno od plemenitog nerđajućeg čelika)
orjenacione dimenzije:  780 x 435 x 150 mm</t>
  </si>
  <si>
    <t>kitchen sink "Inox" two-part
(made of stainless steel)
approx. dim:  780 x 435 x 150 mm</t>
  </si>
  <si>
    <t>Električni akumulacioni bojler 5l
za ugradnju iznad sudopere, vertikalni grejač 2 kW, napon 230V, kazan izrađen od plastike
sa  pratećim materijalom za ugradnju</t>
  </si>
  <si>
    <t>Electric storage water heater 5l
Fitting over the sink, vertical heater 2 kW, 230V, caldron made ​​of plastic with the materials for installation</t>
  </si>
  <si>
    <t xml:space="preserve">Baterija za sudoperu jednoručna stojeća hromirana baterija za hladnu i toplu vodu </t>
  </si>
  <si>
    <t>Junction board (for flat) for wall mounting with transparent door, with space for 18 modules, DIN rail, IP40
Junction board contains:</t>
  </si>
  <si>
    <t>Instalaciona kutija
za ugradnju u završnu obradu zida</t>
  </si>
  <si>
    <t>Installation box
for installation in the wall</t>
  </si>
  <si>
    <t>Instalaciona priključnica IP20 za ugradnju u završnu obradu zida sa zaštitnim kontaktom</t>
  </si>
  <si>
    <t>Installation socket IP20 for installation in the wall with a protection contact</t>
  </si>
  <si>
    <t>Instalaciona priključnica IP43 sa poklopcem za ugradnju u završnu obradu zida, sa zaštit. kontaktom, 16A, monofazna, 250 V</t>
  </si>
  <si>
    <t>Installation socket IP43 with cover for use in wall with protection. contact, 16A, single-phase, 250 V</t>
  </si>
  <si>
    <t>Prekidači
 IP20 za ugradnju u završnu obradu zida</t>
  </si>
  <si>
    <t>Switches 
 IP20 for installation in wall</t>
  </si>
  <si>
    <t>Indikator za kupatilo
 sa tri sklopke 16A i signalnim sijalicama</t>
  </si>
  <si>
    <t>The indicator for the bathroom 
Three switches 16A and signal lights</t>
  </si>
  <si>
    <t xml:space="preserve">Svetiljka za montažu na plafon  sa inkadescentnom sijalicom 60W, E-27, </t>
  </si>
  <si>
    <t>Luminaire to be mounted on the ceiling with a 60W incandescent bulb, E-27</t>
  </si>
  <si>
    <t>SIP ormarić (PS49) sa sabirnicom za izjednačenje potencijala</t>
  </si>
  <si>
    <t>SIP boxes (PS 49) with bonding</t>
  </si>
  <si>
    <t>Telefonski kabl sa bakarnim provodnicima 
IY(St)Y 2x2x0.8mm</t>
  </si>
  <si>
    <t>Telephone cable with copper conductors 
IY (St) Y 2x2x0.8mm</t>
  </si>
  <si>
    <t>Napomena:</t>
  </si>
  <si>
    <t>Remark:</t>
  </si>
  <si>
    <t>10.6.1</t>
  </si>
  <si>
    <t>10.6.2</t>
  </si>
  <si>
    <t>10.6.3</t>
  </si>
  <si>
    <t>10.8.1</t>
  </si>
  <si>
    <t>10.8.2</t>
  </si>
  <si>
    <t>10.8.3</t>
  </si>
  <si>
    <t>10.8.4</t>
  </si>
  <si>
    <t>10.11.1</t>
  </si>
  <si>
    <t>10.11.2</t>
  </si>
  <si>
    <t>10.13.1</t>
  </si>
  <si>
    <t>10.13.2</t>
  </si>
  <si>
    <t>10.13.3</t>
  </si>
  <si>
    <t>10.16.1</t>
  </si>
  <si>
    <t>10.16.2</t>
  </si>
  <si>
    <t>Proizvođač/ Manufacturer</t>
  </si>
  <si>
    <t>Napomena/ Remark</t>
  </si>
  <si>
    <t>Oznaka proizvoda/ Product label</t>
  </si>
  <si>
    <t>popuniti zelena polja u VendorsList</t>
  </si>
  <si>
    <t>Fill only green cells in VendorsList</t>
  </si>
  <si>
    <t xml:space="preserve">SUM PRICE /
 UKUPNA CENA
</t>
  </si>
  <si>
    <t>štampati samo sheetove (SUMMARY, CENA, VendorsList)</t>
  </si>
  <si>
    <t>print only green sheet (SUMMARY, CENA, VendorsList)</t>
  </si>
  <si>
    <t>unositi cene samo u zeleno obeležen sheet u zelena polja (CENA) 
od G5 - G266 (jedinične cene)</t>
  </si>
  <si>
    <t>The prices entered only in the green marked sheet in green cells (CENA) 
G5 - G266 (unit price)</t>
  </si>
  <si>
    <t>POTPROJEKAT/ SUBPROJECT</t>
  </si>
  <si>
    <t>Biber crep I klase</t>
  </si>
  <si>
    <t>Biber clay tiles class 1</t>
  </si>
  <si>
    <t>SRB5</t>
  </si>
  <si>
    <r>
      <rPr>
        <b/>
        <sz val="10"/>
        <color indexed="8"/>
        <rFont val="Arial"/>
        <family val="2"/>
      </rPr>
      <t>Jednostruki dimnjak prečnika Ф 140 mm.</t>
    </r>
    <r>
      <rPr>
        <sz val="10"/>
        <color indexed="8"/>
        <rFont val="Arial"/>
        <family val="2"/>
        <charset val="238"/>
      </rPr>
      <t xml:space="preserve">
Troslojni montažni dimnjački sistem namenjen za sva ložišta i sve vrste goriva, bez ventilacije.
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</si>
  <si>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r>
      <t xml:space="preserve">Jednostruki dimnjak prečnika Ф 140 mm.
</t>
    </r>
    <r>
      <rPr>
        <sz val="10"/>
        <rFont val="Arial"/>
        <family val="2"/>
      </rPr>
      <t>Troslojni montažni dimnjački sistem namenjen za sva ložišta i sve vrste goriva, bez ventilacije.
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</si>
  <si>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r>
      <t xml:space="preserve">10.4 E4 Razvodna tabla Stanska, za ugradnju na zid sa transparentim vratima, sa mestom za 18 modula, DIN šinom, IP40
Razvodna tabla sadrži :
</t>
    </r>
    <r>
      <rPr>
        <sz val="10"/>
        <rFont val="Arial"/>
        <family val="2"/>
      </rPr>
      <t xml:space="preserve">
1. Jednopolni instalacioni prekidač
(automatski osigurač) za montažu na DIN šinu nom. napona 230V/400V, 50Hz; karakteristike B; prekidne moći 6kA:
- nazivne struje 6A -</t>
    </r>
    <r>
      <rPr>
        <b/>
        <sz val="10"/>
        <rFont val="Arial"/>
        <family val="2"/>
      </rPr>
      <t>komada 1</t>
    </r>
    <r>
      <rPr>
        <sz val="10"/>
        <rFont val="Arial"/>
        <family val="2"/>
      </rPr>
      <t>,
- nazivne struje 10A-</t>
    </r>
    <r>
      <rPr>
        <b/>
        <sz val="10"/>
        <rFont val="Arial"/>
        <family val="2"/>
      </rPr>
      <t>komada 2</t>
    </r>
    <r>
      <rPr>
        <sz val="10"/>
        <rFont val="Arial"/>
        <family val="2"/>
      </rPr>
      <t xml:space="preserve">
- nazivne struje 16A- </t>
    </r>
    <r>
      <rPr>
        <b/>
        <sz val="10"/>
        <rFont val="Arial"/>
        <family val="2"/>
      </rPr>
      <t>komada 9</t>
    </r>
    <r>
      <rPr>
        <sz val="10"/>
        <rFont val="Arial"/>
        <family val="2"/>
      </rPr>
      <t xml:space="preserve">
2. Signalna sijalica
za signalizaciju tarife 230V za ugradnju u stansku razvodnu tablu, montažu na DIN šinu- </t>
    </r>
    <r>
      <rPr>
        <b/>
        <sz val="10"/>
        <rFont val="Arial"/>
        <family val="2"/>
      </rPr>
      <t>komada 1;</t>
    </r>
    <r>
      <rPr>
        <sz val="10"/>
        <rFont val="Arial"/>
        <family val="2"/>
      </rPr>
      <t xml:space="preserve">
3. FID sklopka za ugradnju u stansku razvodnu tablu, montažu na DIN šinu
-16A/30mA,  2-polna,   230V, 50Hz-</t>
    </r>
    <r>
      <rPr>
        <b/>
        <sz val="10"/>
        <rFont val="Arial"/>
        <family val="2"/>
      </rPr>
      <t>komada 2</t>
    </r>
    <r>
      <rPr>
        <sz val="10"/>
        <rFont val="Arial"/>
        <family val="2"/>
      </rPr>
      <t xml:space="preserve">; 
-25A/0,5A,    4-polna,    230V/400V, 50Hz- </t>
    </r>
    <r>
      <rPr>
        <b/>
        <sz val="10"/>
        <rFont val="Arial"/>
        <family val="2"/>
      </rPr>
      <t>komada 1</t>
    </r>
    <r>
      <rPr>
        <sz val="10"/>
        <rFont val="Arial"/>
        <family val="2"/>
      </rPr>
      <t>;
3. Instalaciono zvono 230V, 50Hz; za ugradnju u stansku razvodnu tablu, montažu na DIN šinu-</t>
    </r>
    <r>
      <rPr>
        <b/>
        <sz val="10"/>
        <rFont val="Arial"/>
        <family val="2"/>
      </rPr>
      <t>komada 1</t>
    </r>
  </si>
  <si>
    <t>Milka</t>
  </si>
  <si>
    <t>Kiuk</t>
  </si>
  <si>
    <t>064/385-53-85</t>
  </si>
  <si>
    <t>Bečej</t>
  </si>
  <si>
    <t>B. P. Selo</t>
  </si>
  <si>
    <t>Ikić</t>
  </si>
  <si>
    <t>Jovica</t>
  </si>
  <si>
    <t>069/23-12-363</t>
  </si>
  <si>
    <t>Željko</t>
  </si>
  <si>
    <t>Kovačević</t>
  </si>
  <si>
    <t>062/12-70-133</t>
  </si>
  <si>
    <t>Đorđe</t>
  </si>
  <si>
    <t>Rajčević</t>
  </si>
  <si>
    <t>063/764-30-56</t>
  </si>
  <si>
    <t>Bačko Gradište</t>
  </si>
  <si>
    <t>Laze Kostića br 63</t>
  </si>
  <si>
    <t>Ivana Ćirića br 14</t>
  </si>
  <si>
    <t>Sonje Marinković br 14</t>
  </si>
  <si>
    <t>Vuka Karadžića br 74</t>
  </si>
  <si>
    <t>Đuro</t>
  </si>
  <si>
    <t>Vujanić</t>
  </si>
  <si>
    <t>064/364-46-12</t>
  </si>
  <si>
    <t>Vuka Karadžića br 53</t>
  </si>
  <si>
    <t>Ranka</t>
  </si>
  <si>
    <t>Jovanović</t>
  </si>
  <si>
    <t>062/10-11-560</t>
  </si>
  <si>
    <t>Pante Popovića br 42</t>
  </si>
  <si>
    <t>Stojan</t>
  </si>
  <si>
    <t>062/812-60-93</t>
  </si>
  <si>
    <t>Miloša Bugarskog br. 2</t>
  </si>
  <si>
    <t>Mira</t>
  </si>
  <si>
    <t>Dobričić</t>
  </si>
  <si>
    <t>062/615-077</t>
  </si>
  <si>
    <t>Jovana Popovića br. 25</t>
  </si>
  <si>
    <t>Milan</t>
  </si>
  <si>
    <t>Kresić</t>
  </si>
  <si>
    <t>063/71-12-86</t>
  </si>
  <si>
    <t>Pante Popovića br. 1</t>
  </si>
  <si>
    <t>Ranko</t>
  </si>
  <si>
    <t>Branković</t>
  </si>
  <si>
    <t>063/199-15-49</t>
  </si>
  <si>
    <t>Doža Đerđa br.33</t>
  </si>
  <si>
    <t>Dragan</t>
  </si>
  <si>
    <t>Vukanović</t>
  </si>
  <si>
    <t>060/162-63-44</t>
  </si>
  <si>
    <t>Vladimira Nazora br. 6</t>
  </si>
  <si>
    <t>Miroslav</t>
  </si>
  <si>
    <t>Ibišaj</t>
  </si>
  <si>
    <t>065/271-52-45</t>
  </si>
  <si>
    <t>Omladinska br. 88</t>
  </si>
  <si>
    <t>Rade</t>
  </si>
  <si>
    <t>Stijelja</t>
  </si>
  <si>
    <t>065/206-36-68</t>
  </si>
  <si>
    <t>Srbobranski put br.11</t>
  </si>
  <si>
    <t>Roknić</t>
  </si>
  <si>
    <t>063/85-47-130</t>
  </si>
  <si>
    <t>Spasoja Stejića br. 64</t>
  </si>
  <si>
    <t>Ljilja</t>
  </si>
  <si>
    <t>Bijeljac</t>
  </si>
  <si>
    <t>063/88-39-162</t>
  </si>
  <si>
    <t>Svetozara Miletića br. 107/A</t>
  </si>
  <si>
    <t>Saša</t>
  </si>
  <si>
    <t>Pavlica</t>
  </si>
  <si>
    <t>063/337-899</t>
  </si>
  <si>
    <t>Udarnička br. 8</t>
  </si>
  <si>
    <t>Spahić</t>
  </si>
  <si>
    <t>064/369-08-68</t>
  </si>
  <si>
    <t>Potiska br. 187</t>
  </si>
  <si>
    <t>Izabel</t>
  </si>
  <si>
    <t>Ćupić</t>
  </si>
  <si>
    <t>064/945-22-81</t>
  </si>
  <si>
    <t>Neznanog Junaka br. 74</t>
  </si>
  <si>
    <t>Gojo</t>
  </si>
  <si>
    <t>Krčić</t>
  </si>
  <si>
    <t>063/596-266</t>
  </si>
  <si>
    <t>Pionirska br. 16</t>
  </si>
  <si>
    <t>Damir</t>
  </si>
  <si>
    <t>063/194-26-47</t>
  </si>
  <si>
    <t>B.P.Selo</t>
  </si>
  <si>
    <t>Pante Popovića br.72</t>
  </si>
  <si>
    <t>Živković</t>
  </si>
  <si>
    <t>021/804-363</t>
  </si>
  <si>
    <t>Jaše Tomića br. 59</t>
  </si>
  <si>
    <t>Janja</t>
  </si>
  <si>
    <t>Macanović</t>
  </si>
  <si>
    <t>063/75-25-02</t>
  </si>
  <si>
    <t>Nikole Aleksića br.65</t>
  </si>
  <si>
    <t>Slađan</t>
  </si>
  <si>
    <t>Ostojić</t>
  </si>
  <si>
    <t>069/19-22-205</t>
  </si>
  <si>
    <t>Isaković Isidora i Lazara. br.10</t>
  </si>
  <si>
    <t>Suzana</t>
  </si>
  <si>
    <t>Novković</t>
  </si>
  <si>
    <t>061/619-12-36</t>
  </si>
  <si>
    <t>Petefi Šandora br. 101</t>
  </si>
  <si>
    <t>Želimir</t>
  </si>
  <si>
    <t>Vučetić</t>
  </si>
  <si>
    <t>063/813-12-46</t>
  </si>
  <si>
    <t>Dušana Vasiljeva br.28</t>
  </si>
  <si>
    <t>Mirko</t>
  </si>
  <si>
    <t>Kranjčević</t>
  </si>
  <si>
    <t>063/591-352</t>
  </si>
  <si>
    <t>Republikanska br. 179</t>
  </si>
  <si>
    <t>Ostoja</t>
  </si>
  <si>
    <t>Vidović</t>
  </si>
  <si>
    <t>063/83-98-735</t>
  </si>
  <si>
    <t>Arpada Blaža br. 74</t>
  </si>
  <si>
    <t>Bogunović</t>
  </si>
  <si>
    <t>063/742-90-80</t>
  </si>
  <si>
    <t>Stevana Knićanina br. 27</t>
  </si>
  <si>
    <t>Milena</t>
  </si>
  <si>
    <t>Radojčić</t>
  </si>
  <si>
    <t>064/52-75-832</t>
  </si>
  <si>
    <t>Mileševo</t>
  </si>
  <si>
    <t>Lenjinova br. 4</t>
  </si>
  <si>
    <t>Majkić</t>
  </si>
  <si>
    <t>Gojko</t>
  </si>
  <si>
    <t>061/177-41-74</t>
  </si>
  <si>
    <t>Radičević</t>
  </si>
  <si>
    <t>Filipa Kljajića br. 19</t>
  </si>
  <si>
    <t>Vanja</t>
  </si>
  <si>
    <t>Terzić</t>
  </si>
  <si>
    <t>063/86-90-849</t>
  </si>
  <si>
    <t>Novosadska br. 97</t>
  </si>
  <si>
    <t>Milojević</t>
  </si>
  <si>
    <t xml:space="preserve">Milorad </t>
  </si>
  <si>
    <t>064/38-36-141</t>
  </si>
  <si>
    <t>Pionirska br. 10</t>
  </si>
  <si>
    <t>Danka</t>
  </si>
  <si>
    <t>Nenadić</t>
  </si>
  <si>
    <t>064/164-07-99</t>
  </si>
  <si>
    <t>Đure Jakšića br. 76</t>
  </si>
  <si>
    <t>Brajković</t>
  </si>
  <si>
    <t xml:space="preserve"> /</t>
  </si>
  <si>
    <t>Bolmanska br. 48</t>
  </si>
  <si>
    <t>Carević</t>
  </si>
  <si>
    <t>Željka</t>
  </si>
  <si>
    <t>063/834-75-89</t>
  </si>
  <si>
    <t>Duška Dujina br. 23</t>
  </si>
  <si>
    <t>Zoran</t>
  </si>
  <si>
    <t>Tepavac</t>
  </si>
  <si>
    <t>062/15-122-00</t>
  </si>
  <si>
    <t>Zilahi Lajoša br. 95</t>
  </si>
  <si>
    <t>Jelka</t>
  </si>
  <si>
    <t>Bodo</t>
  </si>
  <si>
    <t>061/234-12-43</t>
  </si>
  <si>
    <t>Republikanska br. 183</t>
  </si>
  <si>
    <t>Sučević</t>
  </si>
  <si>
    <t>Petar</t>
  </si>
  <si>
    <t>061/637-77-28</t>
  </si>
  <si>
    <t>Cvete Gavrića br. 2</t>
  </si>
  <si>
    <t>Suzić</t>
  </si>
  <si>
    <t>JNA br. 50</t>
  </si>
  <si>
    <t xml:space="preserve">063/272-562   </t>
  </si>
  <si>
    <t>Tomašević</t>
  </si>
  <si>
    <t xml:space="preserve">Ranko </t>
  </si>
  <si>
    <t>Labuda Pejovića br. 26</t>
  </si>
  <si>
    <t>064/18-37-183</t>
  </si>
  <si>
    <t>Milovan</t>
  </si>
  <si>
    <t>Ilić</t>
  </si>
  <si>
    <t>064/178-92-33</t>
  </si>
  <si>
    <t>Vladimira Nazora br. 27</t>
  </si>
  <si>
    <t>Dobrivoj</t>
  </si>
  <si>
    <t>Amidžić</t>
  </si>
  <si>
    <t>069/124-7008</t>
  </si>
  <si>
    <t>Labuda Pejovića br. 10</t>
  </si>
  <si>
    <t>Đelap</t>
  </si>
</sst>
</file>

<file path=xl/styles.xml><?xml version="1.0" encoding="utf-8"?>
<styleSheet xmlns="http://schemas.openxmlformats.org/spreadsheetml/2006/main">
  <numFmts count="7">
    <numFmt numFmtId="44" formatCode="_-* #,##0.00\ &quot;Din.&quot;_-;\-* #,##0.00\ &quot;Din.&quot;_-;_-* &quot;-&quot;??\ &quot;Din.&quot;_-;_-@_-"/>
    <numFmt numFmtId="43" formatCode="_-* #,##0.00\ _D_i_n_._-;\-* #,##0.00\ _D_i_n_._-;_-* &quot;-&quot;??\ _D_i_n_._-;_-@_-"/>
    <numFmt numFmtId="164" formatCode="_(* #,##0.00_);_(* \(#,##0.00\);_(* &quot;-&quot;??_);_(@_)"/>
    <numFmt numFmtId="165" formatCode="_(* #,##0_);_(* \(#,##0\);_(* &quot;-&quot;??_);_(@_)"/>
    <numFmt numFmtId="166" formatCode="_(* #,##0\ &quot;kom.&quot;_);_(* \(#,##0\ &quot;kom&quot;\);_(* &quot;-&quot;??_);_(@_)"/>
    <numFmt numFmtId="167" formatCode="_(* #,##0.00&quot; ком&quot;_);_(* \(#,##0.00\ &quot;ком&quot;\);_(* &quot;-&quot;??_);_(@_)"/>
    <numFmt numFmtId="168" formatCode="_(* #,##0.0000_);_(* \(#,##0.0000\);_(* &quot;-&quot;??_);_(@_)"/>
  </numFmts>
  <fonts count="23">
    <font>
      <sz val="11"/>
      <color theme="1"/>
      <name val="Calibri"/>
      <family val="2"/>
      <charset val="238"/>
      <scheme val="minor"/>
    </font>
    <font>
      <sz val="8"/>
      <name val="Calibri"/>
      <family val="2"/>
      <charset val="238"/>
    </font>
    <font>
      <sz val="11"/>
      <color theme="1"/>
      <name val="Calibri"/>
      <family val="2"/>
      <charset val="238"/>
      <scheme val="minor"/>
    </font>
    <font>
      <sz val="10"/>
      <color indexed="8"/>
      <name val="Arial"/>
      <family val="2"/>
      <charset val="238"/>
    </font>
    <font>
      <sz val="10"/>
      <name val="Arial"/>
      <family val="2"/>
      <charset val="238"/>
    </font>
    <font>
      <b/>
      <sz val="10"/>
      <color indexed="8"/>
      <name val="Arial"/>
      <family val="2"/>
      <charset val="238"/>
    </font>
    <font>
      <sz val="10"/>
      <color theme="1"/>
      <name val="Arial"/>
      <family val="2"/>
      <charset val="238"/>
    </font>
    <font>
      <b/>
      <sz val="10"/>
      <name val="Arial"/>
      <family val="2"/>
      <charset val="238"/>
    </font>
    <font>
      <sz val="8"/>
      <color indexed="8"/>
      <name val="Arial"/>
      <family val="2"/>
      <charset val="238"/>
    </font>
    <font>
      <b/>
      <sz val="8"/>
      <color indexed="8"/>
      <name val="Arial"/>
      <family val="2"/>
      <charset val="238"/>
    </font>
    <font>
      <b/>
      <sz val="8"/>
      <name val="Arial"/>
      <family val="2"/>
      <charset val="238"/>
    </font>
    <font>
      <b/>
      <sz val="8"/>
      <color theme="1"/>
      <name val="Arial"/>
      <family val="2"/>
      <charset val="238"/>
    </font>
    <font>
      <b/>
      <sz val="8"/>
      <color rgb="FFFF0000"/>
      <name val="Arial"/>
      <family val="2"/>
      <charset val="238"/>
    </font>
    <font>
      <sz val="10"/>
      <color rgb="FFFF0000"/>
      <name val="Arial"/>
      <family val="2"/>
      <charset val="238"/>
    </font>
    <font>
      <sz val="11"/>
      <color theme="1"/>
      <name val="Arial"/>
      <family val="2"/>
      <charset val="238"/>
    </font>
    <font>
      <b/>
      <sz val="11"/>
      <color theme="1"/>
      <name val="Arial"/>
      <family val="2"/>
      <charset val="238"/>
    </font>
    <font>
      <b/>
      <sz val="11"/>
      <color theme="1"/>
      <name val="Calibri"/>
      <family val="2"/>
      <charset val="238"/>
      <scheme val="minor"/>
    </font>
    <font>
      <sz val="11"/>
      <color indexed="8"/>
      <name val="Calibri"/>
      <family val="2"/>
    </font>
    <font>
      <b/>
      <sz val="10"/>
      <color indexed="8"/>
      <name val="Arial"/>
      <family val="2"/>
    </font>
    <font>
      <sz val="10"/>
      <color indexed="8"/>
      <name val="Arial"/>
      <family val="2"/>
    </font>
    <font>
      <sz val="10"/>
      <name val="Arial"/>
      <family val="2"/>
    </font>
    <font>
      <b/>
      <sz val="10"/>
      <name val="Arial"/>
      <family val="2"/>
    </font>
    <font>
      <i/>
      <sz val="10"/>
      <color indexed="8"/>
      <name val="Arial"/>
      <family val="2"/>
    </font>
  </fonts>
  <fills count="10">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12">
    <xf numFmtId="0" fontId="0" fillId="0" borderId="0"/>
    <xf numFmtId="44" fontId="2" fillId="0" borderId="0" applyFont="0" applyFill="0" applyBorder="0" applyAlignment="0" applyProtection="0"/>
    <xf numFmtId="164" fontId="2" fillId="0" borderId="0" applyFont="0" applyFill="0" applyBorder="0" applyAlignment="0" applyProtection="0"/>
    <xf numFmtId="0" fontId="4" fillId="0" borderId="0"/>
    <xf numFmtId="43" fontId="4" fillId="0" borderId="0" applyFont="0" applyFill="0" applyBorder="0" applyAlignment="0" applyProtection="0"/>
    <xf numFmtId="16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cellStyleXfs>
  <cellXfs count="175">
    <xf numFmtId="0" fontId="0" fillId="0" borderId="0" xfId="0"/>
    <xf numFmtId="0" fontId="3" fillId="0" borderId="0" xfId="0" applyFont="1" applyAlignment="1" applyProtection="1">
      <alignment horizontal="center" vertical="top" wrapText="1"/>
    </xf>
    <xf numFmtId="0" fontId="3" fillId="0" borderId="0" xfId="0" applyFont="1" applyAlignment="1" applyProtection="1">
      <alignment horizontal="justify" vertical="top" wrapText="1"/>
    </xf>
    <xf numFmtId="164" fontId="3" fillId="0" borderId="0" xfId="2" applyFont="1" applyAlignment="1" applyProtection="1">
      <alignment horizontal="left" vertical="top" wrapText="1"/>
    </xf>
    <xf numFmtId="164" fontId="3" fillId="0" borderId="0" xfId="2" applyFont="1" applyAlignment="1" applyProtection="1">
      <alignment horizontal="right" vertical="top"/>
    </xf>
    <xf numFmtId="0" fontId="3" fillId="0" borderId="1" xfId="0" applyFont="1" applyFill="1" applyBorder="1" applyAlignment="1" applyProtection="1">
      <alignment horizontal="left" vertical="top" wrapText="1"/>
    </xf>
    <xf numFmtId="0" fontId="5" fillId="2" borderId="1" xfId="0" applyFont="1" applyFill="1" applyBorder="1" applyAlignment="1" applyProtection="1">
      <alignment horizontal="center" vertical="center" wrapText="1"/>
    </xf>
    <xf numFmtId="164" fontId="5" fillId="2" borderId="1" xfId="2" applyFont="1" applyFill="1" applyBorder="1" applyAlignment="1" applyProtection="1">
      <alignment horizontal="center" vertical="center" wrapText="1"/>
    </xf>
    <xf numFmtId="0" fontId="3" fillId="0" borderId="0" xfId="0" applyFont="1" applyAlignment="1" applyProtection="1">
      <alignment horizontal="left" vertical="center" wrapText="1"/>
    </xf>
    <xf numFmtId="0" fontId="3" fillId="4" borderId="1" xfId="0" applyFont="1" applyFill="1" applyBorder="1" applyAlignment="1" applyProtection="1">
      <alignment horizontal="center" vertical="top" wrapText="1"/>
    </xf>
    <xf numFmtId="2" fontId="3" fillId="4" borderId="1" xfId="0" applyNumberFormat="1" applyFont="1" applyFill="1" applyBorder="1" applyAlignment="1" applyProtection="1">
      <alignment horizontal="center" vertical="top" wrapText="1"/>
    </xf>
    <xf numFmtId="0" fontId="3" fillId="4" borderId="1" xfId="0" applyFont="1" applyFill="1" applyBorder="1" applyAlignment="1" applyProtection="1">
      <alignment horizontal="center" vertical="top"/>
    </xf>
    <xf numFmtId="164" fontId="3" fillId="0" borderId="1" xfId="2" applyFont="1" applyFill="1" applyBorder="1" applyAlignment="1" applyProtection="1">
      <alignment horizontal="center" vertical="top"/>
    </xf>
    <xf numFmtId="0" fontId="4" fillId="4" borderId="1" xfId="0" applyFont="1" applyFill="1" applyBorder="1" applyAlignment="1" applyProtection="1">
      <alignment horizontal="center" vertical="top" wrapText="1"/>
    </xf>
    <xf numFmtId="0" fontId="7" fillId="0" borderId="1" xfId="0" applyFont="1" applyFill="1" applyBorder="1" applyAlignment="1" applyProtection="1">
      <alignment horizontal="left" vertical="top" wrapText="1"/>
    </xf>
    <xf numFmtId="0" fontId="5" fillId="0" borderId="0" xfId="0" applyFont="1" applyAlignment="1" applyProtection="1">
      <alignment horizontal="right" vertical="top" wrapText="1"/>
    </xf>
    <xf numFmtId="164" fontId="3" fillId="0" borderId="0" xfId="2" applyFont="1" applyAlignment="1" applyProtection="1">
      <alignment horizontal="center" vertical="top" wrapText="1"/>
    </xf>
    <xf numFmtId="49" fontId="8" fillId="0" borderId="0" xfId="0" applyNumberFormat="1" applyFont="1" applyFill="1" applyAlignment="1" applyProtection="1">
      <alignment horizontal="justify" vertical="top"/>
    </xf>
    <xf numFmtId="0" fontId="3" fillId="0" borderId="4" xfId="0" applyFont="1" applyFill="1" applyBorder="1" applyAlignment="1" applyProtection="1">
      <alignment horizontal="center" vertical="top" wrapText="1"/>
    </xf>
    <xf numFmtId="0" fontId="3" fillId="0" borderId="4" xfId="0" applyFont="1" applyFill="1" applyBorder="1" applyAlignment="1" applyProtection="1">
      <alignment horizontal="left" vertical="top" wrapText="1"/>
    </xf>
    <xf numFmtId="0" fontId="3" fillId="0" borderId="0" xfId="0" applyFont="1" applyFill="1" applyBorder="1" applyAlignment="1" applyProtection="1">
      <alignment horizontal="justify" vertical="top" wrapText="1"/>
    </xf>
    <xf numFmtId="49" fontId="8" fillId="0" borderId="0" xfId="0" applyNumberFormat="1" applyFont="1" applyAlignment="1" applyProtection="1">
      <alignment horizontal="justify" vertical="top" wrapText="1"/>
    </xf>
    <xf numFmtId="49" fontId="8" fillId="0" borderId="4" xfId="0" applyNumberFormat="1" applyFont="1" applyFill="1" applyBorder="1" applyAlignment="1" applyProtection="1">
      <alignment horizontal="justify" vertical="top" wrapText="1"/>
    </xf>
    <xf numFmtId="49" fontId="9" fillId="0" borderId="0" xfId="0" applyNumberFormat="1" applyFont="1" applyAlignment="1" applyProtection="1">
      <alignment horizontal="right" vertical="top" wrapText="1"/>
    </xf>
    <xf numFmtId="0" fontId="8" fillId="0" borderId="0" xfId="0" applyFont="1" applyAlignment="1" applyProtection="1">
      <alignment horizontal="center" vertical="top" wrapText="1"/>
    </xf>
    <xf numFmtId="0" fontId="9" fillId="2" borderId="1" xfId="0" applyFont="1" applyFill="1" applyBorder="1" applyAlignment="1" applyProtection="1">
      <alignment horizontal="center" vertical="center" wrapText="1"/>
    </xf>
    <xf numFmtId="0" fontId="8" fillId="0" borderId="4" xfId="0" applyFont="1" applyFill="1" applyBorder="1" applyAlignment="1" applyProtection="1">
      <alignment horizontal="center" vertical="top" wrapText="1"/>
    </xf>
    <xf numFmtId="0" fontId="8" fillId="0" borderId="0" xfId="0" applyFont="1" applyBorder="1" applyAlignment="1" applyProtection="1">
      <alignment horizontal="center" vertical="top" wrapText="1"/>
    </xf>
    <xf numFmtId="0" fontId="9" fillId="0" borderId="0" xfId="0" applyFont="1" applyAlignment="1" applyProtection="1">
      <alignment horizontal="right" vertical="top" wrapText="1"/>
    </xf>
    <xf numFmtId="0" fontId="3" fillId="0" borderId="0" xfId="0" applyFont="1" applyAlignment="1" applyProtection="1">
      <alignment horizontal="left" vertical="top" wrapText="1"/>
    </xf>
    <xf numFmtId="0" fontId="5" fillId="2" borderId="1" xfId="0" applyFont="1" applyFill="1" applyBorder="1" applyAlignment="1" applyProtection="1">
      <alignment horizontal="left" vertical="center" wrapText="1"/>
    </xf>
    <xf numFmtId="0" fontId="3"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 fillId="0" borderId="1" xfId="0" applyFont="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7" fillId="0" borderId="1" xfId="0" applyFont="1" applyBorder="1" applyAlignment="1" applyProtection="1">
      <alignment horizontal="left" vertical="top" wrapText="1"/>
    </xf>
    <xf numFmtId="0" fontId="5" fillId="0" borderId="1" xfId="0" applyFont="1" applyFill="1" applyBorder="1" applyAlignment="1" applyProtection="1">
      <alignment horizontal="left" vertical="top" wrapText="1"/>
    </xf>
    <xf numFmtId="0" fontId="3" fillId="3" borderId="1" xfId="0" applyFont="1" applyFill="1" applyBorder="1" applyAlignment="1" applyProtection="1">
      <alignment horizontal="left" vertical="top" wrapText="1"/>
    </xf>
    <xf numFmtId="0" fontId="4" fillId="3" borderId="1" xfId="0" applyFont="1" applyFill="1" applyBorder="1" applyAlignment="1" applyProtection="1">
      <alignment horizontal="left" vertical="top" wrapText="1"/>
    </xf>
    <xf numFmtId="0" fontId="5" fillId="0" borderId="0" xfId="0" applyFont="1" applyAlignment="1" applyProtection="1">
      <alignment horizontal="left" vertical="top" wrapText="1"/>
    </xf>
    <xf numFmtId="49" fontId="4" fillId="0" borderId="1" xfId="0" applyNumberFormat="1" applyFont="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8" fillId="0" borderId="0" xfId="0" applyFont="1" applyFill="1" applyBorder="1" applyAlignment="1" applyProtection="1">
      <alignment horizontal="justify" vertical="top"/>
    </xf>
    <xf numFmtId="0" fontId="8" fillId="0" borderId="5" xfId="0" applyFont="1" applyFill="1" applyBorder="1" applyAlignment="1" applyProtection="1">
      <alignment horizontal="center" vertical="top"/>
    </xf>
    <xf numFmtId="0" fontId="8" fillId="0" borderId="5" xfId="0" applyFont="1" applyFill="1" applyBorder="1" applyAlignment="1" applyProtection="1">
      <alignment horizontal="left" vertical="top" wrapText="1"/>
    </xf>
    <xf numFmtId="164" fontId="8" fillId="0" borderId="5" xfId="2" applyFont="1" applyFill="1" applyBorder="1" applyAlignment="1" applyProtection="1">
      <alignment horizontal="left" vertical="top"/>
    </xf>
    <xf numFmtId="164" fontId="10" fillId="0" borderId="5" xfId="2" applyFont="1" applyFill="1" applyBorder="1" applyAlignment="1" applyProtection="1">
      <alignment horizontal="center" vertical="top"/>
    </xf>
    <xf numFmtId="49" fontId="8" fillId="0" borderId="0" xfId="0" applyNumberFormat="1" applyFont="1" applyFill="1" applyBorder="1" applyAlignment="1" applyProtection="1">
      <alignment horizontal="center" vertical="top"/>
    </xf>
    <xf numFmtId="49" fontId="8" fillId="0" borderId="0" xfId="0" applyNumberFormat="1" applyFont="1" applyFill="1" applyBorder="1" applyAlignment="1" applyProtection="1">
      <alignment horizontal="left" vertical="top" wrapText="1"/>
    </xf>
    <xf numFmtId="49" fontId="8" fillId="0" borderId="0" xfId="2" applyNumberFormat="1" applyFont="1" applyFill="1" applyBorder="1" applyAlignment="1" applyProtection="1">
      <alignment horizontal="right" vertical="top"/>
    </xf>
    <xf numFmtId="0" fontId="8" fillId="0" borderId="0" xfId="0" applyFont="1" applyBorder="1" applyAlignment="1" applyProtection="1">
      <alignment horizontal="left" vertical="top" wrapText="1"/>
    </xf>
    <xf numFmtId="0" fontId="8" fillId="0" borderId="0" xfId="0" applyFont="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2" xfId="0" applyFont="1" applyBorder="1" applyAlignment="1" applyProtection="1">
      <alignment horizontal="left" vertical="top" wrapText="1"/>
    </xf>
    <xf numFmtId="49" fontId="8" fillId="0" borderId="0" xfId="0" applyNumberFormat="1" applyFont="1" applyFill="1" applyBorder="1" applyAlignment="1" applyProtection="1">
      <alignment horizontal="justify" vertical="top" wrapText="1"/>
    </xf>
    <xf numFmtId="49" fontId="8" fillId="0" borderId="0" xfId="0" applyNumberFormat="1" applyFont="1" applyFill="1" applyBorder="1" applyAlignment="1" applyProtection="1">
      <alignment horizontal="center" vertical="top" wrapText="1"/>
    </xf>
    <xf numFmtId="49" fontId="8" fillId="0" borderId="5" xfId="0" applyNumberFormat="1" applyFont="1" applyFill="1" applyBorder="1" applyAlignment="1" applyProtection="1">
      <alignment horizontal="justify" vertical="top" wrapText="1"/>
    </xf>
    <xf numFmtId="0" fontId="8" fillId="0" borderId="5" xfId="0" applyFont="1" applyFill="1" applyBorder="1" applyAlignment="1" applyProtection="1">
      <alignment horizontal="center" vertical="top" wrapText="1"/>
    </xf>
    <xf numFmtId="164" fontId="3" fillId="0" borderId="0" xfId="2" applyFont="1" applyAlignment="1" applyProtection="1">
      <alignment horizontal="center" vertical="top"/>
    </xf>
    <xf numFmtId="164" fontId="3" fillId="8" borderId="1" xfId="2" applyFont="1" applyFill="1" applyBorder="1" applyAlignment="1" applyProtection="1">
      <alignment horizontal="center" vertical="top"/>
    </xf>
    <xf numFmtId="164" fontId="5" fillId="0" borderId="0" xfId="2" applyFont="1" applyAlignment="1" applyProtection="1">
      <alignment horizontal="center" vertical="top"/>
    </xf>
    <xf numFmtId="164" fontId="3" fillId="0" borderId="0" xfId="2" applyFont="1" applyBorder="1" applyAlignment="1" applyProtection="1">
      <alignment horizontal="center" vertical="top"/>
    </xf>
    <xf numFmtId="49" fontId="8" fillId="8" borderId="6" xfId="2" applyNumberFormat="1" applyFont="1" applyFill="1" applyBorder="1" applyAlignment="1" applyProtection="1">
      <alignment horizontal="left" vertical="top"/>
    </xf>
    <xf numFmtId="49" fontId="9" fillId="0" borderId="1" xfId="0" applyNumberFormat="1" applyFont="1" applyBorder="1" applyAlignment="1" applyProtection="1">
      <alignment horizontal="left" vertical="top"/>
    </xf>
    <xf numFmtId="1" fontId="9" fillId="2" borderId="1" xfId="0" applyNumberFormat="1" applyFont="1" applyFill="1" applyBorder="1" applyAlignment="1" applyProtection="1">
      <alignment horizontal="left" vertical="top"/>
    </xf>
    <xf numFmtId="1" fontId="9" fillId="0" borderId="1" xfId="0" applyNumberFormat="1" applyFont="1" applyFill="1" applyBorder="1" applyAlignment="1" applyProtection="1">
      <alignment horizontal="left" vertical="top"/>
    </xf>
    <xf numFmtId="49" fontId="9" fillId="0" borderId="4" xfId="0" applyNumberFormat="1" applyFont="1" applyBorder="1" applyAlignment="1" applyProtection="1">
      <alignment horizontal="left" vertical="top"/>
    </xf>
    <xf numFmtId="0" fontId="9" fillId="0" borderId="0" xfId="0" applyFont="1" applyBorder="1" applyAlignment="1" applyProtection="1">
      <alignment horizontal="left" vertical="top"/>
    </xf>
    <xf numFmtId="0" fontId="9" fillId="2" borderId="1" xfId="0" applyFont="1" applyFill="1" applyBorder="1" applyAlignment="1" applyProtection="1">
      <alignment horizontal="left" vertical="top"/>
    </xf>
    <xf numFmtId="0" fontId="9" fillId="0" borderId="1" xfId="0" applyFont="1" applyFill="1" applyBorder="1" applyAlignment="1" applyProtection="1">
      <alignment horizontal="left" vertical="top"/>
    </xf>
    <xf numFmtId="0" fontId="9" fillId="0" borderId="0" xfId="0" applyFont="1" applyFill="1" applyBorder="1" applyAlignment="1" applyProtection="1">
      <alignment horizontal="left" vertical="top"/>
    </xf>
    <xf numFmtId="0" fontId="10" fillId="2" borderId="1" xfId="0" applyFont="1" applyFill="1" applyBorder="1" applyAlignment="1" applyProtection="1">
      <alignment horizontal="left" vertical="top"/>
    </xf>
    <xf numFmtId="0" fontId="9" fillId="3" borderId="1" xfId="0" applyFont="1" applyFill="1" applyBorder="1" applyAlignment="1" applyProtection="1">
      <alignment horizontal="left" vertical="top"/>
    </xf>
    <xf numFmtId="0" fontId="10" fillId="0" borderId="1" xfId="0" applyFont="1" applyFill="1" applyBorder="1" applyAlignment="1" applyProtection="1">
      <alignment horizontal="left" vertical="top"/>
    </xf>
    <xf numFmtId="0" fontId="9" fillId="6" borderId="1" xfId="0" applyFont="1" applyFill="1" applyBorder="1" applyAlignment="1" applyProtection="1">
      <alignment horizontal="left" vertical="top"/>
    </xf>
    <xf numFmtId="49" fontId="9" fillId="0" borderId="2" xfId="0" applyNumberFormat="1" applyFont="1" applyBorder="1" applyAlignment="1" applyProtection="1">
      <alignment horizontal="left" vertical="top"/>
    </xf>
    <xf numFmtId="0" fontId="9" fillId="0" borderId="2" xfId="0" applyFont="1" applyBorder="1" applyAlignment="1" applyProtection="1">
      <alignment horizontal="left" vertical="top"/>
    </xf>
    <xf numFmtId="0" fontId="11" fillId="0" borderId="1" xfId="0" applyFont="1" applyBorder="1" applyAlignment="1" applyProtection="1">
      <alignment horizontal="left" vertical="top"/>
    </xf>
    <xf numFmtId="0" fontId="9" fillId="2" borderId="1" xfId="0" applyNumberFormat="1" applyFont="1" applyFill="1" applyBorder="1" applyAlignment="1" applyProtection="1">
      <alignment horizontal="left" vertical="top"/>
    </xf>
    <xf numFmtId="16" fontId="9" fillId="0" borderId="1" xfId="1" applyNumberFormat="1" applyFont="1" applyFill="1" applyBorder="1" applyAlignment="1" applyProtection="1">
      <alignment horizontal="left" vertical="top"/>
    </xf>
    <xf numFmtId="0" fontId="9" fillId="0" borderId="1" xfId="0" applyNumberFormat="1" applyFont="1" applyFill="1" applyBorder="1" applyAlignment="1" applyProtection="1">
      <alignment horizontal="left" vertical="top"/>
    </xf>
    <xf numFmtId="0" fontId="10" fillId="0" borderId="1" xfId="0" applyNumberFormat="1" applyFont="1" applyFill="1" applyBorder="1" applyAlignment="1" applyProtection="1">
      <alignment horizontal="left" vertical="top"/>
    </xf>
    <xf numFmtId="4" fontId="3" fillId="4" borderId="1" xfId="0" applyNumberFormat="1" applyFont="1" applyFill="1" applyBorder="1" applyAlignment="1" applyProtection="1">
      <alignment horizontal="center" vertical="top" wrapText="1"/>
    </xf>
    <xf numFmtId="4" fontId="4" fillId="4" borderId="1" xfId="0" applyNumberFormat="1" applyFont="1" applyFill="1" applyBorder="1" applyAlignment="1" applyProtection="1">
      <alignment horizontal="center" vertical="top" wrapText="1"/>
    </xf>
    <xf numFmtId="4" fontId="8" fillId="0" borderId="0" xfId="0" applyNumberFormat="1" applyFont="1" applyFill="1" applyBorder="1" applyAlignment="1" applyProtection="1">
      <alignment horizontal="justify" vertical="top" wrapText="1"/>
    </xf>
    <xf numFmtId="4" fontId="8" fillId="0" borderId="0" xfId="0" applyNumberFormat="1" applyFont="1" applyFill="1" applyBorder="1" applyAlignment="1" applyProtection="1">
      <alignment horizontal="center" vertical="top" wrapText="1"/>
    </xf>
    <xf numFmtId="4" fontId="8" fillId="0" borderId="0" xfId="0" applyNumberFormat="1" applyFont="1" applyFill="1" applyBorder="1" applyAlignment="1" applyProtection="1">
      <alignment horizontal="left" vertical="top" wrapText="1"/>
    </xf>
    <xf numFmtId="4" fontId="8" fillId="0" borderId="0" xfId="0" applyNumberFormat="1" applyFont="1" applyFill="1" applyBorder="1" applyAlignment="1" applyProtection="1">
      <alignment horizontal="center" vertical="top"/>
    </xf>
    <xf numFmtId="4" fontId="8" fillId="0" borderId="0" xfId="2" applyNumberFormat="1" applyFont="1" applyFill="1" applyBorder="1" applyAlignment="1" applyProtection="1">
      <alignment horizontal="right" vertical="top"/>
    </xf>
    <xf numFmtId="4" fontId="8" fillId="8" borderId="6" xfId="2" applyNumberFormat="1" applyFont="1" applyFill="1" applyBorder="1" applyAlignment="1" applyProtection="1">
      <alignment horizontal="left" vertical="top"/>
    </xf>
    <xf numFmtId="4" fontId="8" fillId="0" borderId="0" xfId="0" applyNumberFormat="1" applyFont="1" applyFill="1" applyAlignment="1" applyProtection="1">
      <alignment horizontal="justify" vertical="top"/>
    </xf>
    <xf numFmtId="2" fontId="8" fillId="0" borderId="0" xfId="0" applyNumberFormat="1" applyFont="1" applyFill="1" applyBorder="1" applyAlignment="1" applyProtection="1">
      <alignment horizontal="justify" vertical="top" wrapText="1"/>
    </xf>
    <xf numFmtId="2" fontId="8" fillId="0" borderId="0" xfId="0" applyNumberFormat="1" applyFont="1" applyFill="1" applyBorder="1" applyAlignment="1" applyProtection="1">
      <alignment horizontal="center" vertical="top" wrapText="1"/>
    </xf>
    <xf numFmtId="2" fontId="8" fillId="0" borderId="0" xfId="0" applyNumberFormat="1" applyFont="1" applyFill="1" applyBorder="1" applyAlignment="1" applyProtection="1">
      <alignment horizontal="left" vertical="top" wrapText="1"/>
    </xf>
    <xf numFmtId="2" fontId="8" fillId="0" borderId="0" xfId="0" applyNumberFormat="1" applyFont="1" applyFill="1" applyBorder="1" applyAlignment="1" applyProtection="1">
      <alignment horizontal="center" vertical="top"/>
    </xf>
    <xf numFmtId="2" fontId="8" fillId="0" borderId="0" xfId="2" applyNumberFormat="1" applyFont="1" applyFill="1" applyBorder="1" applyAlignment="1" applyProtection="1">
      <alignment horizontal="right" vertical="top"/>
    </xf>
    <xf numFmtId="2" fontId="8" fillId="0" borderId="0" xfId="0" applyNumberFormat="1" applyFont="1" applyFill="1" applyAlignment="1" applyProtection="1">
      <alignment horizontal="justify" vertical="top"/>
    </xf>
    <xf numFmtId="1" fontId="8" fillId="0" borderId="0" xfId="2" applyNumberFormat="1" applyFont="1" applyFill="1" applyBorder="1" applyAlignment="1" applyProtection="1">
      <alignment horizontal="right" vertical="top"/>
    </xf>
    <xf numFmtId="165" fontId="8" fillId="0" borderId="4" xfId="2" applyNumberFormat="1" applyFont="1" applyFill="1" applyBorder="1" applyAlignment="1" applyProtection="1">
      <alignment horizontal="left" vertical="top"/>
    </xf>
    <xf numFmtId="165" fontId="8" fillId="0" borderId="4" xfId="2" applyNumberFormat="1" applyFont="1" applyFill="1" applyBorder="1" applyAlignment="1" applyProtection="1">
      <alignment horizontal="right" vertical="top"/>
    </xf>
    <xf numFmtId="1" fontId="8" fillId="5" borderId="4" xfId="2" applyNumberFormat="1" applyFont="1" applyFill="1" applyBorder="1" applyAlignment="1" applyProtection="1">
      <alignment horizontal="right" vertical="top"/>
    </xf>
    <xf numFmtId="49" fontId="8" fillId="5" borderId="4" xfId="2" applyNumberFormat="1" applyFont="1" applyFill="1" applyBorder="1" applyAlignment="1" applyProtection="1">
      <alignment horizontal="right" vertical="top"/>
    </xf>
    <xf numFmtId="165" fontId="8" fillId="0" borderId="0" xfId="2" applyNumberFormat="1" applyFont="1" applyFill="1" applyBorder="1" applyAlignment="1" applyProtection="1">
      <alignment horizontal="right" vertical="top"/>
    </xf>
    <xf numFmtId="2" fontId="8" fillId="0" borderId="0" xfId="0" applyNumberFormat="1" applyFont="1" applyFill="1" applyAlignment="1" applyProtection="1">
      <alignment horizontal="right" vertical="top"/>
    </xf>
    <xf numFmtId="49" fontId="8" fillId="0" borderId="0" xfId="0" applyNumberFormat="1" applyFont="1" applyFill="1" applyAlignment="1" applyProtection="1">
      <alignment horizontal="right" vertical="top"/>
    </xf>
    <xf numFmtId="4" fontId="8" fillId="0" borderId="0" xfId="0" applyNumberFormat="1" applyFont="1" applyFill="1" applyAlignment="1" applyProtection="1">
      <alignment horizontal="right" vertical="top"/>
    </xf>
    <xf numFmtId="0" fontId="8" fillId="0" borderId="0" xfId="0" applyFont="1" applyFill="1" applyBorder="1" applyAlignment="1" applyProtection="1">
      <alignment horizontal="right" vertical="top"/>
    </xf>
    <xf numFmtId="0" fontId="3" fillId="0" borderId="0" xfId="0" applyFont="1" applyAlignment="1" applyProtection="1">
      <alignment horizontal="right" vertical="center" wrapText="1"/>
    </xf>
    <xf numFmtId="0" fontId="3" fillId="0" borderId="0" xfId="0" applyFont="1" applyFill="1" applyBorder="1" applyAlignment="1" applyProtection="1">
      <alignment horizontal="right" vertical="top" wrapText="1"/>
    </xf>
    <xf numFmtId="0" fontId="3" fillId="0" borderId="0" xfId="0" applyFont="1" applyAlignment="1" applyProtection="1">
      <alignment horizontal="right" vertical="top" wrapText="1"/>
    </xf>
    <xf numFmtId="0" fontId="8" fillId="0" borderId="0" xfId="0" applyFont="1" applyBorder="1" applyAlignment="1" applyProtection="1">
      <alignment horizontal="right" vertical="top" wrapText="1"/>
    </xf>
    <xf numFmtId="0" fontId="13" fillId="4" borderId="0" xfId="0" applyFont="1" applyFill="1" applyAlignment="1" applyProtection="1">
      <alignment horizontal="right" vertical="top" wrapText="1"/>
    </xf>
    <xf numFmtId="0" fontId="3" fillId="4" borderId="0" xfId="0" applyFont="1" applyFill="1" applyAlignment="1" applyProtection="1">
      <alignment horizontal="right" vertical="top" wrapText="1"/>
    </xf>
    <xf numFmtId="1" fontId="8" fillId="9" borderId="4" xfId="2" applyNumberFormat="1" applyFont="1" applyFill="1" applyBorder="1" applyAlignment="1" applyProtection="1">
      <alignment horizontal="right" vertical="top"/>
    </xf>
    <xf numFmtId="1" fontId="8" fillId="8" borderId="4" xfId="2" applyNumberFormat="1" applyFont="1" applyFill="1" applyBorder="1" applyAlignment="1" applyProtection="1">
      <alignment horizontal="left" vertical="top"/>
    </xf>
    <xf numFmtId="49" fontId="8" fillId="9" borderId="4" xfId="2" applyNumberFormat="1" applyFont="1" applyFill="1" applyBorder="1" applyAlignment="1" applyProtection="1">
      <alignment horizontal="right" vertical="top"/>
    </xf>
    <xf numFmtId="49" fontId="8" fillId="8" borderId="4" xfId="2" applyNumberFormat="1" applyFont="1" applyFill="1" applyBorder="1" applyAlignment="1" applyProtection="1">
      <alignment horizontal="left" vertical="top"/>
    </xf>
    <xf numFmtId="164" fontId="3" fillId="4" borderId="1" xfId="2" applyFont="1" applyFill="1" applyBorder="1" applyAlignment="1" applyProtection="1">
      <alignment horizontal="center" vertical="top"/>
    </xf>
    <xf numFmtId="164" fontId="3" fillId="5" borderId="1" xfId="2" applyFont="1" applyFill="1" applyBorder="1" applyAlignment="1" applyProtection="1">
      <alignment horizontal="center" vertical="top"/>
    </xf>
    <xf numFmtId="166" fontId="3" fillId="9" borderId="1" xfId="2" applyNumberFormat="1" applyFont="1" applyFill="1" applyBorder="1" applyAlignment="1" applyProtection="1">
      <alignment horizontal="center" vertical="top"/>
    </xf>
    <xf numFmtId="164" fontId="3" fillId="9" borderId="1" xfId="2" applyFont="1" applyFill="1" applyBorder="1" applyAlignment="1" applyProtection="1">
      <alignment horizontal="center" vertical="top"/>
    </xf>
    <xf numFmtId="0" fontId="10" fillId="3" borderId="1" xfId="0" applyFont="1" applyFill="1" applyBorder="1" applyAlignment="1" applyProtection="1">
      <alignment horizontal="left" vertical="top"/>
    </xf>
    <xf numFmtId="164" fontId="4" fillId="5" borderId="1" xfId="2" applyFont="1" applyFill="1" applyBorder="1" applyAlignment="1" applyProtection="1">
      <alignment horizontal="center" vertical="top"/>
    </xf>
    <xf numFmtId="164" fontId="4" fillId="9" borderId="1" xfId="2" applyFont="1" applyFill="1" applyBorder="1" applyAlignment="1" applyProtection="1">
      <alignment horizontal="center" vertical="top"/>
    </xf>
    <xf numFmtId="0" fontId="9" fillId="0" borderId="1" xfId="0" applyFont="1" applyBorder="1" applyAlignment="1" applyProtection="1">
      <alignment horizontal="left" vertical="top"/>
    </xf>
    <xf numFmtId="0" fontId="12" fillId="0" borderId="1" xfId="0" applyFont="1" applyFill="1" applyBorder="1" applyAlignment="1" applyProtection="1">
      <alignment horizontal="left" vertical="top"/>
    </xf>
    <xf numFmtId="167" fontId="3" fillId="9" borderId="1" xfId="2" applyNumberFormat="1" applyFont="1" applyFill="1" applyBorder="1" applyAlignment="1" applyProtection="1">
      <alignment horizontal="center" vertical="top"/>
    </xf>
    <xf numFmtId="2" fontId="3" fillId="0" borderId="0" xfId="0" applyNumberFormat="1" applyFont="1" applyAlignment="1" applyProtection="1">
      <alignment horizontal="right" vertical="top" wrapText="1"/>
    </xf>
    <xf numFmtId="2" fontId="13" fillId="4" borderId="0" xfId="0" applyNumberFormat="1" applyFont="1" applyFill="1" applyAlignment="1" applyProtection="1">
      <alignment horizontal="right" vertical="top" wrapText="1"/>
    </xf>
    <xf numFmtId="164" fontId="3" fillId="0" borderId="0" xfId="2" applyFont="1" applyAlignment="1" applyProtection="1">
      <alignment horizontal="justify" vertical="top" wrapText="1"/>
    </xf>
    <xf numFmtId="0" fontId="7" fillId="3" borderId="1" xfId="0" applyFont="1" applyFill="1" applyBorder="1" applyAlignment="1" applyProtection="1">
      <alignment horizontal="left" vertical="top" wrapText="1"/>
    </xf>
    <xf numFmtId="164" fontId="7" fillId="0" borderId="4" xfId="2" applyFont="1" applyFill="1" applyBorder="1" applyAlignment="1" applyProtection="1">
      <alignment horizontal="center" vertical="top"/>
    </xf>
    <xf numFmtId="0" fontId="14" fillId="0" borderId="0" xfId="0" applyFont="1"/>
    <xf numFmtId="0" fontId="15" fillId="0" borderId="1" xfId="0" applyFont="1" applyBorder="1" applyAlignment="1">
      <alignment horizontal="center" vertical="center"/>
    </xf>
    <xf numFmtId="0" fontId="15" fillId="0" borderId="1" xfId="0" applyFont="1" applyBorder="1" applyAlignment="1">
      <alignment horizontal="center" wrapText="1"/>
    </xf>
    <xf numFmtId="164" fontId="14" fillId="0" borderId="1" xfId="2" applyFont="1" applyBorder="1"/>
    <xf numFmtId="164" fontId="8" fillId="0" borderId="5" xfId="2" applyFont="1" applyFill="1" applyBorder="1" applyAlignment="1" applyProtection="1">
      <alignment horizontal="right" vertical="top"/>
    </xf>
    <xf numFmtId="4" fontId="8" fillId="8" borderId="4" xfId="2" applyNumberFormat="1" applyFont="1" applyFill="1" applyBorder="1" applyAlignment="1" applyProtection="1">
      <alignment horizontal="left" vertical="top"/>
    </xf>
    <xf numFmtId="4" fontId="8" fillId="8" borderId="3" xfId="2" applyNumberFormat="1" applyFont="1" applyFill="1" applyBorder="1" applyAlignment="1" applyProtection="1">
      <alignment horizontal="left" vertical="top"/>
    </xf>
    <xf numFmtId="0" fontId="0" fillId="0" borderId="0" xfId="0" applyProtection="1"/>
    <xf numFmtId="0" fontId="14" fillId="0" borderId="0" xfId="0" applyFont="1" applyAlignment="1">
      <alignment horizontal="right" vertical="top"/>
    </xf>
    <xf numFmtId="49" fontId="9" fillId="8" borderId="1" xfId="0" applyNumberFormat="1" applyFont="1" applyFill="1" applyBorder="1" applyAlignment="1" applyProtection="1">
      <alignment horizontal="left" vertical="top"/>
    </xf>
    <xf numFmtId="0" fontId="9" fillId="8" borderId="1" xfId="0" applyFont="1" applyFill="1" applyBorder="1" applyAlignment="1" applyProtection="1">
      <alignment horizontal="left" vertical="top"/>
    </xf>
    <xf numFmtId="0" fontId="5" fillId="8" borderId="1" xfId="0" applyFont="1" applyFill="1" applyBorder="1" applyAlignment="1" applyProtection="1">
      <alignment horizontal="left" vertical="top" wrapText="1"/>
    </xf>
    <xf numFmtId="0" fontId="3" fillId="8" borderId="1" xfId="0" applyFont="1" applyFill="1" applyBorder="1" applyAlignment="1" applyProtection="1">
      <alignment horizontal="center" vertical="top" wrapText="1"/>
    </xf>
    <xf numFmtId="0" fontId="10" fillId="8" borderId="1" xfId="0" applyFont="1" applyFill="1" applyBorder="1" applyAlignment="1" applyProtection="1">
      <alignment horizontal="left" vertical="top"/>
    </xf>
    <xf numFmtId="0" fontId="7" fillId="8" borderId="1" xfId="0" applyFont="1" applyFill="1" applyBorder="1" applyAlignment="1" applyProtection="1">
      <alignment horizontal="left" vertical="top" wrapText="1"/>
    </xf>
    <xf numFmtId="0" fontId="4" fillId="8" borderId="1" xfId="0" applyFont="1" applyFill="1" applyBorder="1" applyAlignment="1" applyProtection="1">
      <alignment horizontal="center" vertical="top" wrapText="1"/>
    </xf>
    <xf numFmtId="164" fontId="4" fillId="8" borderId="1" xfId="2" applyFont="1" applyFill="1" applyBorder="1" applyAlignment="1" applyProtection="1">
      <alignment horizontal="center" vertical="top"/>
    </xf>
    <xf numFmtId="0" fontId="5" fillId="8" borderId="1" xfId="0" applyFont="1" applyFill="1" applyBorder="1" applyAlignment="1" applyProtection="1">
      <alignment horizontal="center" vertical="top" wrapText="1"/>
    </xf>
    <xf numFmtId="164" fontId="5" fillId="8" borderId="1" xfId="2" applyFont="1" applyFill="1" applyBorder="1" applyAlignment="1" applyProtection="1">
      <alignment horizontal="center" vertical="top"/>
    </xf>
    <xf numFmtId="0" fontId="5" fillId="8" borderId="1" xfId="0" applyFont="1" applyFill="1" applyBorder="1" applyAlignment="1" applyProtection="1">
      <alignment horizontal="justify" vertical="top" wrapText="1"/>
    </xf>
    <xf numFmtId="0" fontId="9" fillId="8" borderId="1" xfId="0" applyNumberFormat="1" applyFont="1" applyFill="1" applyBorder="1" applyAlignment="1" applyProtection="1">
      <alignment horizontal="left" vertical="top"/>
    </xf>
    <xf numFmtId="4" fontId="5" fillId="8" borderId="1" xfId="0" applyNumberFormat="1" applyFont="1" applyFill="1" applyBorder="1" applyAlignment="1" applyProtection="1">
      <alignment horizontal="center" vertical="top" wrapText="1"/>
    </xf>
    <xf numFmtId="49" fontId="7" fillId="0" borderId="1" xfId="0" applyNumberFormat="1" applyFont="1" applyBorder="1" applyAlignment="1" applyProtection="1">
      <alignment horizontal="left" vertical="top" wrapText="1"/>
    </xf>
    <xf numFmtId="0" fontId="15" fillId="0" borderId="0" xfId="0" applyFont="1"/>
    <xf numFmtId="49" fontId="8" fillId="0" borderId="7" xfId="2" applyNumberFormat="1" applyFont="1" applyFill="1" applyBorder="1" applyAlignment="1" applyProtection="1">
      <alignment horizontal="left" vertical="top"/>
    </xf>
    <xf numFmtId="168" fontId="3" fillId="0" borderId="1" xfId="2" applyNumberFormat="1" applyFont="1" applyFill="1" applyBorder="1" applyAlignment="1" applyProtection="1">
      <alignment horizontal="center" vertical="top"/>
    </xf>
    <xf numFmtId="168" fontId="3" fillId="0" borderId="0" xfId="2" applyNumberFormat="1" applyFont="1" applyBorder="1" applyAlignment="1" applyProtection="1">
      <alignment horizontal="center" vertical="top"/>
    </xf>
    <xf numFmtId="168" fontId="3" fillId="8" borderId="1" xfId="2" applyNumberFormat="1" applyFont="1" applyFill="1" applyBorder="1" applyAlignment="1" applyProtection="1">
      <alignment horizontal="center" vertical="top"/>
    </xf>
    <xf numFmtId="168" fontId="3" fillId="7" borderId="1" xfId="2" applyNumberFormat="1" applyFont="1" applyFill="1" applyBorder="1" applyAlignment="1" applyProtection="1">
      <alignment horizontal="center" vertical="top"/>
      <protection locked="0"/>
    </xf>
    <xf numFmtId="168" fontId="4" fillId="8" borderId="1" xfId="2" applyNumberFormat="1" applyFont="1" applyFill="1" applyBorder="1" applyAlignment="1" applyProtection="1">
      <alignment horizontal="center" vertical="top"/>
    </xf>
    <xf numFmtId="168" fontId="5" fillId="8" borderId="1" xfId="2" applyNumberFormat="1" applyFont="1" applyFill="1" applyBorder="1" applyAlignment="1" applyProtection="1">
      <alignment horizontal="center" vertical="top"/>
    </xf>
    <xf numFmtId="49" fontId="8" fillId="4" borderId="4" xfId="2" applyNumberFormat="1" applyFont="1" applyFill="1" applyBorder="1" applyAlignment="1" applyProtection="1">
      <alignment horizontal="right" vertical="top"/>
    </xf>
    <xf numFmtId="0" fontId="8" fillId="4" borderId="4" xfId="2" applyNumberFormat="1" applyFont="1" applyFill="1" applyBorder="1" applyAlignment="1" applyProtection="1">
      <alignment horizontal="left" vertical="top"/>
    </xf>
    <xf numFmtId="0" fontId="8" fillId="4" borderId="4" xfId="2" applyNumberFormat="1" applyFont="1" applyFill="1" applyBorder="1" applyAlignment="1" applyProtection="1">
      <alignment horizontal="right" vertical="top"/>
    </xf>
    <xf numFmtId="49" fontId="8" fillId="4" borderId="4" xfId="2" applyNumberFormat="1" applyFont="1" applyFill="1" applyBorder="1" applyAlignment="1" applyProtection="1">
      <alignment horizontal="left" vertical="top"/>
    </xf>
    <xf numFmtId="2" fontId="7" fillId="0" borderId="1" xfId="0" applyNumberFormat="1" applyFont="1" applyBorder="1" applyAlignment="1" applyProtection="1">
      <alignment horizontal="left" vertical="top" wrapText="1"/>
    </xf>
    <xf numFmtId="2" fontId="4" fillId="0" borderId="1" xfId="0" applyNumberFormat="1" applyFont="1" applyBorder="1" applyAlignment="1" applyProtection="1">
      <alignment horizontal="left" vertical="top" wrapText="1"/>
    </xf>
    <xf numFmtId="0" fontId="19" fillId="0" borderId="1" xfId="0" applyFont="1" applyBorder="1" applyAlignment="1" applyProtection="1">
      <alignment horizontal="left" vertical="top" wrapText="1"/>
    </xf>
    <xf numFmtId="164" fontId="22" fillId="8" borderId="1" xfId="2" applyFont="1" applyFill="1" applyBorder="1" applyAlignment="1" applyProtection="1">
      <alignment horizontal="center" vertical="top"/>
    </xf>
    <xf numFmtId="164" fontId="16" fillId="0" borderId="0" xfId="0" applyNumberFormat="1" applyFont="1" applyProtection="1"/>
    <xf numFmtId="0" fontId="15" fillId="0" borderId="0" xfId="0" applyFont="1" applyAlignment="1">
      <alignment vertical="top" wrapText="1"/>
    </xf>
    <xf numFmtId="0" fontId="14" fillId="0" borderId="0" xfId="0" applyFont="1" applyAlignment="1">
      <alignment horizontal="left" vertical="top" wrapText="1"/>
    </xf>
    <xf numFmtId="0" fontId="15" fillId="0" borderId="0" xfId="0" applyFont="1" applyAlignment="1">
      <alignment horizontal="left" vertical="top" wrapText="1"/>
    </xf>
  </cellXfs>
  <cellStyles count="12">
    <cellStyle name="Comma 2" xfId="4"/>
    <cellStyle name="Comma 3" xfId="5"/>
    <cellStyle name="Normal 2" xfId="3"/>
    <cellStyle name="Normal 3" xfId="6"/>
    <cellStyle name="Normal 4" xfId="7"/>
    <cellStyle name="Normal 5" xfId="8"/>
    <cellStyle name="Normal 6" xfId="9"/>
    <cellStyle name="Normal 7" xfId="10"/>
    <cellStyle name="Normal 8" xfId="11"/>
    <cellStyle name="Валута" xfId="1" builtinId="4"/>
    <cellStyle name="Зарез" xfId="2" builtinId="3"/>
    <cellStyle name="Нормалан"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тема">
  <a:themeElements>
    <a:clrScheme name="Канцелариј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Канцелариј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Канцелариј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C00000"/>
  </sheetPr>
  <dimension ref="A1:G46"/>
  <sheetViews>
    <sheetView tabSelected="1" zoomScaleNormal="100" zoomScaleSheetLayoutView="100" workbookViewId="0">
      <selection activeCell="C16" sqref="C16:F16"/>
    </sheetView>
  </sheetViews>
  <sheetFormatPr defaultRowHeight="15"/>
  <cols>
    <col min="2" max="2" width="11.7109375" bestFit="1" customWidth="1"/>
    <col min="3" max="3" width="27.7109375" customWidth="1"/>
  </cols>
  <sheetData>
    <row r="1" spans="1:7">
      <c r="A1" s="132"/>
      <c r="B1" s="132"/>
      <c r="C1" s="132"/>
      <c r="D1" s="132"/>
      <c r="E1" s="132"/>
      <c r="F1" s="132"/>
      <c r="G1" s="132"/>
    </row>
    <row r="2" spans="1:7">
      <c r="A2" s="132"/>
      <c r="B2" s="132"/>
      <c r="C2" s="132"/>
      <c r="D2" s="132"/>
      <c r="E2" s="132"/>
      <c r="F2" s="132"/>
      <c r="G2" s="132"/>
    </row>
    <row r="3" spans="1:7">
      <c r="A3" s="132"/>
      <c r="B3" s="132"/>
      <c r="C3" s="155" t="s">
        <v>690</v>
      </c>
      <c r="D3" s="132"/>
      <c r="E3" s="132"/>
      <c r="F3" s="132"/>
      <c r="G3" s="132"/>
    </row>
    <row r="4" spans="1:7">
      <c r="A4" s="132"/>
      <c r="B4" s="132"/>
      <c r="C4" s="132"/>
      <c r="D4" s="132"/>
      <c r="E4" s="132"/>
      <c r="F4" s="132"/>
      <c r="G4" s="132"/>
    </row>
    <row r="5" spans="1:7">
      <c r="A5" s="132"/>
      <c r="B5" s="132"/>
      <c r="C5" s="132"/>
      <c r="D5" s="132"/>
      <c r="E5" s="132"/>
      <c r="F5" s="132"/>
      <c r="G5" s="132"/>
    </row>
    <row r="6" spans="1:7" ht="45">
      <c r="A6" s="132"/>
      <c r="B6" s="133"/>
      <c r="C6" s="134" t="s">
        <v>854</v>
      </c>
      <c r="D6" s="132"/>
      <c r="E6" s="132"/>
      <c r="F6" s="132"/>
      <c r="G6" s="132"/>
    </row>
    <row r="7" spans="1:7" ht="30">
      <c r="A7" s="132"/>
      <c r="B7" s="134" t="s">
        <v>613</v>
      </c>
      <c r="C7" s="135">
        <f>CENA!I258</f>
        <v>0</v>
      </c>
      <c r="D7" s="132"/>
      <c r="E7" s="132"/>
      <c r="F7" s="132"/>
      <c r="G7" s="132"/>
    </row>
    <row r="8" spans="1:7">
      <c r="A8" s="132"/>
      <c r="B8" s="132"/>
      <c r="C8" s="132"/>
      <c r="D8" s="132"/>
      <c r="E8" s="132"/>
      <c r="F8" s="132"/>
      <c r="G8" s="132"/>
    </row>
    <row r="9" spans="1:7">
      <c r="A9" s="132"/>
      <c r="B9" s="132"/>
      <c r="C9" s="132"/>
      <c r="D9" s="132"/>
      <c r="E9" s="132"/>
      <c r="F9" s="132"/>
      <c r="G9" s="132"/>
    </row>
    <row r="10" spans="1:7">
      <c r="A10" s="132"/>
      <c r="B10" s="132"/>
      <c r="C10" s="132"/>
      <c r="D10" s="132"/>
      <c r="E10" s="132"/>
      <c r="F10" s="132"/>
      <c r="G10" s="132"/>
    </row>
    <row r="11" spans="1:7" ht="50.25" customHeight="1">
      <c r="A11" s="132"/>
      <c r="B11" s="140" t="s">
        <v>833</v>
      </c>
      <c r="C11" s="173" t="s">
        <v>855</v>
      </c>
      <c r="D11" s="173"/>
      <c r="E11" s="173"/>
      <c r="F11" s="173"/>
      <c r="G11" s="132"/>
    </row>
    <row r="12" spans="1:7">
      <c r="A12" s="132"/>
      <c r="B12" s="132"/>
      <c r="D12" s="132"/>
      <c r="E12" s="132"/>
      <c r="F12" s="132"/>
      <c r="G12" s="132"/>
    </row>
    <row r="13" spans="1:7" ht="65.25" customHeight="1">
      <c r="A13" s="132"/>
      <c r="B13" s="132"/>
      <c r="C13" s="172" t="s">
        <v>857</v>
      </c>
      <c r="D13" s="172"/>
      <c r="E13" s="172"/>
      <c r="F13" s="172"/>
      <c r="G13" s="132"/>
    </row>
    <row r="14" spans="1:7">
      <c r="A14" s="132"/>
      <c r="B14" s="132"/>
      <c r="C14" s="172" t="s">
        <v>852</v>
      </c>
      <c r="D14" s="172"/>
      <c r="E14" s="172"/>
      <c r="F14" s="172"/>
      <c r="G14" s="132"/>
    </row>
    <row r="15" spans="1:7">
      <c r="A15" s="132"/>
      <c r="B15" s="132"/>
      <c r="C15" s="132"/>
      <c r="D15" s="132"/>
      <c r="E15" s="132"/>
      <c r="F15" s="132"/>
      <c r="G15" s="132"/>
    </row>
    <row r="16" spans="1:7" ht="54" customHeight="1">
      <c r="A16" s="132"/>
      <c r="B16" s="140" t="s">
        <v>834</v>
      </c>
      <c r="C16" s="173" t="s">
        <v>856</v>
      </c>
      <c r="D16" s="173"/>
      <c r="E16" s="173"/>
      <c r="F16" s="173"/>
      <c r="G16" s="132"/>
    </row>
    <row r="17" spans="1:7">
      <c r="A17" s="132"/>
      <c r="B17" s="132"/>
      <c r="C17" s="132"/>
      <c r="D17" s="132"/>
      <c r="E17" s="132"/>
      <c r="F17" s="132"/>
      <c r="G17" s="132"/>
    </row>
    <row r="18" spans="1:7" ht="63.75" customHeight="1">
      <c r="A18" s="132"/>
      <c r="B18" s="132"/>
      <c r="C18" s="174" t="s">
        <v>858</v>
      </c>
      <c r="D18" s="174"/>
      <c r="E18" s="174"/>
      <c r="F18" s="174"/>
      <c r="G18" s="132"/>
    </row>
    <row r="19" spans="1:7">
      <c r="A19" s="132"/>
      <c r="B19" s="132"/>
      <c r="C19" s="174" t="s">
        <v>853</v>
      </c>
      <c r="D19" s="174"/>
      <c r="E19" s="174"/>
      <c r="F19" s="174"/>
      <c r="G19" s="132"/>
    </row>
    <row r="20" spans="1:7">
      <c r="A20" s="132"/>
      <c r="B20" s="132"/>
      <c r="C20" s="132"/>
      <c r="D20" s="132"/>
      <c r="E20" s="132"/>
      <c r="F20" s="132"/>
      <c r="G20" s="132"/>
    </row>
    <row r="21" spans="1:7">
      <c r="A21" s="132"/>
      <c r="B21" s="132"/>
      <c r="C21" s="132"/>
      <c r="D21" s="132"/>
      <c r="E21" s="132"/>
      <c r="F21" s="132"/>
      <c r="G21" s="132"/>
    </row>
    <row r="22" spans="1:7">
      <c r="A22" s="132"/>
      <c r="B22" s="132"/>
      <c r="C22" s="132"/>
      <c r="D22" s="132"/>
      <c r="E22" s="132"/>
      <c r="F22" s="132"/>
      <c r="G22" s="132"/>
    </row>
    <row r="23" spans="1:7">
      <c r="A23" s="132"/>
      <c r="B23" s="132"/>
      <c r="C23" s="132"/>
      <c r="D23" s="132"/>
      <c r="E23" s="132"/>
      <c r="F23" s="132"/>
      <c r="G23" s="132"/>
    </row>
    <row r="24" spans="1:7">
      <c r="A24" s="132"/>
      <c r="B24" s="132"/>
      <c r="C24" s="132"/>
      <c r="D24" s="132"/>
      <c r="E24" s="132"/>
      <c r="F24" s="132"/>
      <c r="G24" s="132"/>
    </row>
    <row r="25" spans="1:7">
      <c r="A25" s="132"/>
      <c r="B25" s="132"/>
      <c r="C25" s="132"/>
      <c r="D25" s="132"/>
      <c r="E25" s="132"/>
      <c r="F25" s="132"/>
      <c r="G25" s="132"/>
    </row>
    <row r="26" spans="1:7">
      <c r="A26" s="132"/>
      <c r="B26" s="132"/>
      <c r="C26" s="132"/>
      <c r="D26" s="132"/>
      <c r="E26" s="132"/>
      <c r="F26" s="132"/>
      <c r="G26" s="132"/>
    </row>
    <row r="27" spans="1:7">
      <c r="A27" s="132"/>
      <c r="B27" s="132"/>
      <c r="C27" s="132"/>
      <c r="D27" s="132"/>
      <c r="E27" s="132"/>
      <c r="F27" s="132"/>
      <c r="G27" s="132"/>
    </row>
    <row r="28" spans="1:7">
      <c r="A28" s="132"/>
      <c r="B28" s="132"/>
      <c r="C28" s="132"/>
      <c r="D28" s="132"/>
      <c r="E28" s="132"/>
      <c r="F28" s="132"/>
      <c r="G28" s="132"/>
    </row>
    <row r="29" spans="1:7">
      <c r="A29" s="132"/>
      <c r="B29" s="132"/>
      <c r="C29" s="132"/>
      <c r="D29" s="132"/>
      <c r="E29" s="132"/>
      <c r="F29" s="132"/>
      <c r="G29" s="132"/>
    </row>
    <row r="30" spans="1:7">
      <c r="A30" s="132"/>
      <c r="B30" s="132"/>
      <c r="C30" s="132"/>
      <c r="D30" s="132"/>
      <c r="E30" s="132"/>
      <c r="F30" s="132"/>
      <c r="G30" s="132"/>
    </row>
    <row r="31" spans="1:7">
      <c r="A31" s="132"/>
      <c r="B31" s="132"/>
      <c r="C31" s="132"/>
      <c r="D31" s="132"/>
      <c r="E31" s="132"/>
      <c r="F31" s="132"/>
      <c r="G31" s="132"/>
    </row>
    <row r="32" spans="1:7">
      <c r="A32" s="132"/>
      <c r="B32" s="132"/>
      <c r="C32" s="132"/>
      <c r="D32" s="132"/>
      <c r="E32" s="132"/>
      <c r="F32" s="132"/>
      <c r="G32" s="132"/>
    </row>
    <row r="33" spans="1:7">
      <c r="A33" s="132"/>
      <c r="B33" s="132"/>
      <c r="C33" s="132"/>
      <c r="D33" s="132"/>
      <c r="E33" s="132"/>
      <c r="F33" s="132"/>
      <c r="G33" s="132"/>
    </row>
    <row r="34" spans="1:7">
      <c r="A34" s="132"/>
      <c r="B34" s="132"/>
      <c r="C34" s="132"/>
      <c r="D34" s="132"/>
      <c r="E34" s="132"/>
      <c r="F34" s="132"/>
      <c r="G34" s="132"/>
    </row>
    <row r="35" spans="1:7">
      <c r="A35" s="132"/>
      <c r="B35" s="132"/>
      <c r="C35" s="132"/>
      <c r="D35" s="132"/>
      <c r="E35" s="132"/>
      <c r="F35" s="132"/>
      <c r="G35" s="132"/>
    </row>
    <row r="36" spans="1:7">
      <c r="A36" s="132"/>
      <c r="B36" s="132"/>
      <c r="C36" s="132"/>
      <c r="D36" s="132"/>
      <c r="E36" s="132"/>
      <c r="F36" s="132"/>
      <c r="G36" s="132"/>
    </row>
    <row r="37" spans="1:7">
      <c r="A37" s="132"/>
      <c r="B37" s="132"/>
      <c r="C37" s="132"/>
      <c r="D37" s="132"/>
      <c r="E37" s="132"/>
      <c r="F37" s="132"/>
      <c r="G37" s="132"/>
    </row>
    <row r="38" spans="1:7">
      <c r="A38" s="132"/>
      <c r="B38" s="132"/>
      <c r="C38" s="132"/>
      <c r="D38" s="132"/>
      <c r="E38" s="132"/>
      <c r="F38" s="132"/>
      <c r="G38" s="132"/>
    </row>
    <row r="39" spans="1:7">
      <c r="A39" s="132"/>
      <c r="B39" s="132"/>
      <c r="C39" s="132"/>
      <c r="D39" s="132"/>
      <c r="E39" s="132"/>
      <c r="F39" s="132"/>
      <c r="G39" s="132"/>
    </row>
    <row r="40" spans="1:7">
      <c r="A40" s="132"/>
      <c r="B40" s="132"/>
      <c r="C40" s="132"/>
      <c r="D40" s="132"/>
      <c r="E40" s="132"/>
      <c r="F40" s="132"/>
      <c r="G40" s="132"/>
    </row>
    <row r="41" spans="1:7">
      <c r="A41" s="132"/>
      <c r="B41" s="132"/>
      <c r="C41" s="132"/>
      <c r="D41" s="132"/>
      <c r="E41" s="132"/>
      <c r="F41" s="132"/>
      <c r="G41" s="132"/>
    </row>
    <row r="42" spans="1:7">
      <c r="A42" s="132"/>
      <c r="B42" s="132"/>
      <c r="C42" s="132"/>
      <c r="D42" s="132"/>
      <c r="E42" s="132"/>
      <c r="F42" s="132"/>
      <c r="G42" s="132"/>
    </row>
    <row r="43" spans="1:7">
      <c r="A43" s="132"/>
      <c r="B43" s="132"/>
      <c r="C43" s="132"/>
      <c r="D43" s="132"/>
      <c r="E43" s="132"/>
      <c r="F43" s="132"/>
      <c r="G43" s="132"/>
    </row>
    <row r="44" spans="1:7">
      <c r="A44" s="132"/>
      <c r="B44" s="132"/>
      <c r="C44" s="132"/>
      <c r="D44" s="132"/>
      <c r="E44" s="132"/>
      <c r="F44" s="132"/>
      <c r="G44" s="132"/>
    </row>
    <row r="45" spans="1:7">
      <c r="A45" s="132"/>
      <c r="B45" s="132"/>
      <c r="C45" s="132"/>
      <c r="D45" s="132"/>
      <c r="E45" s="132"/>
      <c r="F45" s="132"/>
      <c r="G45" s="132"/>
    </row>
    <row r="46" spans="1:7">
      <c r="A46" s="132"/>
      <c r="B46" s="132"/>
      <c r="C46" s="132"/>
      <c r="D46" s="132"/>
      <c r="E46" s="132"/>
      <c r="F46" s="132"/>
      <c r="G46" s="132"/>
    </row>
  </sheetData>
  <mergeCells count="6">
    <mergeCell ref="C13:F13"/>
    <mergeCell ref="C11:F11"/>
    <mergeCell ref="C16:F16"/>
    <mergeCell ref="C18:F18"/>
    <mergeCell ref="C19:F19"/>
    <mergeCell ref="C14:F14"/>
  </mergeCells>
  <pageMargins left="0.70866141732283472" right="0.70866141732283472" top="0.74803149606299213" bottom="0.74803149606299213" header="0.31496062992125984" footer="0.31496062992125984"/>
  <pageSetup paperSize="9" orientation="portrait" r:id="rId1"/>
  <headerFooter>
    <oddHeader>&amp;L&amp;8RHP - REGIONALNI PROGRAM TRAJNOG STAMBENOG ZBRINJAVNJA IZBEGLICA 
SPECIFIKACIJA GRAĐEVINSKOG MATERIJALA
REGIONAL HOUSING PROGRAMME SPECIFICATION OF BUILDING MATERIALS</oddHeader>
  </headerFooter>
</worksheet>
</file>

<file path=xl/worksheets/sheet2.xml><?xml version="1.0" encoding="utf-8"?>
<worksheet xmlns="http://schemas.openxmlformats.org/spreadsheetml/2006/main" xmlns:r="http://schemas.openxmlformats.org/officeDocument/2006/relationships">
  <sheetPr>
    <tabColor rgb="FF00B050"/>
  </sheetPr>
  <dimension ref="A1:I258"/>
  <sheetViews>
    <sheetView zoomScaleNormal="100" zoomScaleSheetLayoutView="100" workbookViewId="0">
      <selection activeCell="G5" sqref="G5"/>
    </sheetView>
  </sheetViews>
  <sheetFormatPr defaultRowHeight="15"/>
  <cols>
    <col min="1" max="1" width="6.140625" style="139" bestFit="1" customWidth="1"/>
    <col min="2" max="2" width="2.140625" style="139" bestFit="1" customWidth="1"/>
    <col min="3" max="3" width="4.5703125" style="139" bestFit="1" customWidth="1"/>
    <col min="4" max="4" width="42.140625" style="139" customWidth="1"/>
    <col min="5" max="5" width="42.140625" style="139" hidden="1" customWidth="1"/>
    <col min="6" max="6" width="8.140625" style="139" bestFit="1" customWidth="1"/>
    <col min="7" max="7" width="14.140625" style="139" customWidth="1"/>
    <col min="8" max="8" width="16.28515625" style="139" customWidth="1"/>
    <col min="9" max="9" width="17.7109375" style="139" bestFit="1" customWidth="1"/>
    <col min="10" max="16384" width="9.140625" style="139"/>
  </cols>
  <sheetData>
    <row r="1" spans="1:9">
      <c r="H1" s="46"/>
    </row>
    <row r="2" spans="1:9" ht="38.25">
      <c r="A2" s="25" t="s">
        <v>599</v>
      </c>
      <c r="B2" s="25"/>
      <c r="C2" s="25"/>
      <c r="D2" s="30" t="s">
        <v>3</v>
      </c>
      <c r="E2" s="30" t="s">
        <v>598</v>
      </c>
      <c r="F2" s="6" t="s">
        <v>600</v>
      </c>
      <c r="G2" s="7" t="s">
        <v>601</v>
      </c>
      <c r="H2" s="7" t="s">
        <v>611</v>
      </c>
      <c r="I2" s="7" t="s">
        <v>602</v>
      </c>
    </row>
    <row r="3" spans="1:9">
      <c r="A3" s="22"/>
      <c r="B3" s="26"/>
      <c r="C3" s="26"/>
      <c r="D3" s="19"/>
      <c r="E3" s="19"/>
      <c r="F3" s="18"/>
      <c r="G3" s="131"/>
      <c r="H3" s="131"/>
      <c r="I3" s="131"/>
    </row>
    <row r="4" spans="1:9">
      <c r="A4" s="141">
        <v>1</v>
      </c>
      <c r="B4" s="142" t="s">
        <v>22</v>
      </c>
      <c r="C4" s="142"/>
      <c r="D4" s="143" t="s">
        <v>25</v>
      </c>
      <c r="E4" s="143" t="s">
        <v>589</v>
      </c>
      <c r="F4" s="144"/>
      <c r="G4" s="59"/>
      <c r="H4" s="59"/>
      <c r="I4" s="59"/>
    </row>
    <row r="5" spans="1:9">
      <c r="A5" s="63" t="s">
        <v>463</v>
      </c>
      <c r="B5" s="68" t="s">
        <v>42</v>
      </c>
      <c r="C5" s="64">
        <v>1</v>
      </c>
      <c r="D5" s="32" t="s">
        <v>691</v>
      </c>
      <c r="E5" s="32" t="s">
        <v>476</v>
      </c>
      <c r="F5" s="9" t="s">
        <v>4</v>
      </c>
      <c r="G5" s="160"/>
      <c r="H5" s="12">
        <f>KORISNICI!H14</f>
        <v>69100</v>
      </c>
      <c r="I5" s="12">
        <f>G5*H5</f>
        <v>0</v>
      </c>
    </row>
    <row r="6" spans="1:9">
      <c r="A6" s="63" t="s">
        <v>461</v>
      </c>
      <c r="B6" s="68" t="s">
        <v>42</v>
      </c>
      <c r="C6" s="64">
        <v>2</v>
      </c>
      <c r="D6" s="32" t="s">
        <v>692</v>
      </c>
      <c r="E6" s="32" t="s">
        <v>477</v>
      </c>
      <c r="F6" s="9" t="s">
        <v>4</v>
      </c>
      <c r="G6" s="160"/>
      <c r="H6" s="12">
        <f>KORISNICI!H15</f>
        <v>5300</v>
      </c>
      <c r="I6" s="12">
        <f>G6*H6</f>
        <v>0</v>
      </c>
    </row>
    <row r="7" spans="1:9">
      <c r="A7" s="63" t="s">
        <v>462</v>
      </c>
      <c r="B7" s="68" t="s">
        <v>42</v>
      </c>
      <c r="C7" s="64">
        <v>3</v>
      </c>
      <c r="D7" s="32" t="s">
        <v>15</v>
      </c>
      <c r="E7" s="32" t="s">
        <v>478</v>
      </c>
      <c r="F7" s="9" t="s">
        <v>16</v>
      </c>
      <c r="G7" s="157" t="s">
        <v>16</v>
      </c>
      <c r="H7" s="12" t="s">
        <v>16</v>
      </c>
      <c r="I7" s="12" t="s">
        <v>16</v>
      </c>
    </row>
    <row r="8" spans="1:9">
      <c r="A8" s="63" t="s">
        <v>164</v>
      </c>
      <c r="B8" s="69"/>
      <c r="C8" s="65" t="s">
        <v>22</v>
      </c>
      <c r="D8" s="31" t="s">
        <v>36</v>
      </c>
      <c r="E8" s="31" t="s">
        <v>479</v>
      </c>
      <c r="F8" s="9" t="s">
        <v>4</v>
      </c>
      <c r="G8" s="160"/>
      <c r="H8" s="12">
        <f>KORISNICI!H17</f>
        <v>2422.6200000000003</v>
      </c>
      <c r="I8" s="12">
        <f t="shared" ref="I8:I11" si="0">G8*H8</f>
        <v>0</v>
      </c>
    </row>
    <row r="9" spans="1:9">
      <c r="A9" s="63" t="s">
        <v>165</v>
      </c>
      <c r="B9" s="69"/>
      <c r="C9" s="65" t="s">
        <v>49</v>
      </c>
      <c r="D9" s="31" t="s">
        <v>37</v>
      </c>
      <c r="E9" s="31" t="s">
        <v>480</v>
      </c>
      <c r="F9" s="9" t="s">
        <v>4</v>
      </c>
      <c r="G9" s="160"/>
      <c r="H9" s="12">
        <f>KORISNICI!H18</f>
        <v>1793.54</v>
      </c>
      <c r="I9" s="12">
        <f t="shared" si="0"/>
        <v>0</v>
      </c>
    </row>
    <row r="10" spans="1:9">
      <c r="A10" s="63" t="s">
        <v>166</v>
      </c>
      <c r="B10" s="69"/>
      <c r="C10" s="65" t="s">
        <v>50</v>
      </c>
      <c r="D10" s="31" t="s">
        <v>38</v>
      </c>
      <c r="E10" s="31" t="s">
        <v>481</v>
      </c>
      <c r="F10" s="9" t="s">
        <v>4</v>
      </c>
      <c r="G10" s="157"/>
      <c r="H10" s="12">
        <f>KORISNICI!H19</f>
        <v>0</v>
      </c>
      <c r="I10" s="12">
        <f t="shared" si="0"/>
        <v>0</v>
      </c>
    </row>
    <row r="11" spans="1:9">
      <c r="A11" s="63" t="s">
        <v>167</v>
      </c>
      <c r="B11" s="69"/>
      <c r="C11" s="65" t="s">
        <v>23</v>
      </c>
      <c r="D11" s="31" t="s">
        <v>94</v>
      </c>
      <c r="E11" s="31" t="s">
        <v>482</v>
      </c>
      <c r="F11" s="9" t="s">
        <v>4</v>
      </c>
      <c r="G11" s="160"/>
      <c r="H11" s="12">
        <f>KORISNICI!H20</f>
        <v>79.239999999999995</v>
      </c>
      <c r="I11" s="12">
        <f t="shared" si="0"/>
        <v>0</v>
      </c>
    </row>
    <row r="12" spans="1:9">
      <c r="A12" s="63" t="s">
        <v>464</v>
      </c>
      <c r="B12" s="68" t="s">
        <v>42</v>
      </c>
      <c r="C12" s="64">
        <v>4</v>
      </c>
      <c r="D12" s="32" t="s">
        <v>9</v>
      </c>
      <c r="E12" s="32" t="s">
        <v>483</v>
      </c>
      <c r="F12" s="10" t="s">
        <v>16</v>
      </c>
      <c r="G12" s="157" t="s">
        <v>16</v>
      </c>
      <c r="H12" s="12" t="s">
        <v>16</v>
      </c>
      <c r="I12" s="12" t="s">
        <v>16</v>
      </c>
    </row>
    <row r="13" spans="1:9">
      <c r="A13" s="63" t="s">
        <v>168</v>
      </c>
      <c r="B13" s="69"/>
      <c r="C13" s="65" t="s">
        <v>49</v>
      </c>
      <c r="D13" s="31" t="s">
        <v>124</v>
      </c>
      <c r="E13" s="31" t="s">
        <v>484</v>
      </c>
      <c r="F13" s="9" t="s">
        <v>4</v>
      </c>
      <c r="G13" s="160"/>
      <c r="H13" s="12">
        <f>KORISNICI!H22</f>
        <v>1768.02</v>
      </c>
      <c r="I13" s="12">
        <f t="shared" ref="I13:I14" si="1">G13*H13</f>
        <v>0</v>
      </c>
    </row>
    <row r="14" spans="1:9">
      <c r="A14" s="63" t="s">
        <v>169</v>
      </c>
      <c r="B14" s="69"/>
      <c r="C14" s="65" t="s">
        <v>50</v>
      </c>
      <c r="D14" s="31" t="s">
        <v>35</v>
      </c>
      <c r="E14" s="31" t="s">
        <v>485</v>
      </c>
      <c r="F14" s="9" t="s">
        <v>4</v>
      </c>
      <c r="G14" s="157"/>
      <c r="H14" s="12">
        <f>KORISNICI!H23</f>
        <v>0</v>
      </c>
      <c r="I14" s="12">
        <f t="shared" si="1"/>
        <v>0</v>
      </c>
    </row>
    <row r="15" spans="1:9" ht="25.5">
      <c r="A15" s="63" t="s">
        <v>465</v>
      </c>
      <c r="B15" s="68" t="s">
        <v>42</v>
      </c>
      <c r="C15" s="64">
        <v>5</v>
      </c>
      <c r="D15" s="32" t="s">
        <v>693</v>
      </c>
      <c r="E15" s="32" t="s">
        <v>486</v>
      </c>
      <c r="F15" s="10" t="s">
        <v>16</v>
      </c>
      <c r="G15" s="157" t="s">
        <v>16</v>
      </c>
      <c r="H15" s="12" t="s">
        <v>16</v>
      </c>
      <c r="I15" s="12" t="s">
        <v>16</v>
      </c>
    </row>
    <row r="16" spans="1:9">
      <c r="A16" s="63" t="s">
        <v>170</v>
      </c>
      <c r="B16" s="69"/>
      <c r="C16" s="65" t="s">
        <v>22</v>
      </c>
      <c r="D16" s="31" t="s">
        <v>96</v>
      </c>
      <c r="E16" s="31" t="s">
        <v>96</v>
      </c>
      <c r="F16" s="10" t="s">
        <v>4</v>
      </c>
      <c r="G16" s="157"/>
      <c r="H16" s="12">
        <f>KORISNICI!H25</f>
        <v>0</v>
      </c>
      <c r="I16" s="12">
        <f t="shared" ref="I16" si="2">G16*H16</f>
        <v>0</v>
      </c>
    </row>
    <row r="17" spans="1:9">
      <c r="A17" s="63" t="s">
        <v>171</v>
      </c>
      <c r="B17" s="69"/>
      <c r="C17" s="65" t="s">
        <v>49</v>
      </c>
      <c r="D17" s="31" t="s">
        <v>95</v>
      </c>
      <c r="E17" s="31" t="s">
        <v>95</v>
      </c>
      <c r="F17" s="9" t="s">
        <v>4</v>
      </c>
      <c r="G17" s="160"/>
      <c r="H17" s="12">
        <f>KORISNICI!H26</f>
        <v>355.94</v>
      </c>
      <c r="I17" s="12">
        <f>G17*H17</f>
        <v>0</v>
      </c>
    </row>
    <row r="18" spans="1:9">
      <c r="A18" s="63" t="s">
        <v>172</v>
      </c>
      <c r="B18" s="69"/>
      <c r="C18" s="65" t="s">
        <v>50</v>
      </c>
      <c r="D18" s="5" t="s">
        <v>97</v>
      </c>
      <c r="E18" s="5" t="s">
        <v>97</v>
      </c>
      <c r="F18" s="9" t="s">
        <v>4</v>
      </c>
      <c r="G18" s="160"/>
      <c r="H18" s="12">
        <f>KORISNICI!H27</f>
        <v>2288.6800000000003</v>
      </c>
      <c r="I18" s="12">
        <f>G18*H18</f>
        <v>0</v>
      </c>
    </row>
    <row r="19" spans="1:9">
      <c r="A19" s="63" t="s">
        <v>173</v>
      </c>
      <c r="B19" s="69"/>
      <c r="C19" s="65" t="s">
        <v>23</v>
      </c>
      <c r="D19" s="5" t="s">
        <v>98</v>
      </c>
      <c r="E19" s="5" t="s">
        <v>98</v>
      </c>
      <c r="F19" s="9" t="s">
        <v>4</v>
      </c>
      <c r="G19" s="160"/>
      <c r="H19" s="12">
        <f>KORISNICI!H28</f>
        <v>1105.99</v>
      </c>
      <c r="I19" s="12">
        <f>G19*H19</f>
        <v>0</v>
      </c>
    </row>
    <row r="20" spans="1:9">
      <c r="A20" s="63" t="s">
        <v>174</v>
      </c>
      <c r="B20" s="69"/>
      <c r="C20" s="65" t="s">
        <v>52</v>
      </c>
      <c r="D20" s="5" t="s">
        <v>99</v>
      </c>
      <c r="E20" s="5" t="s">
        <v>99</v>
      </c>
      <c r="F20" s="9" t="s">
        <v>4</v>
      </c>
      <c r="G20" s="160"/>
      <c r="H20" s="12">
        <f>KORISNICI!H29</f>
        <v>140.44</v>
      </c>
      <c r="I20" s="12">
        <f>G20*H20</f>
        <v>0</v>
      </c>
    </row>
    <row r="21" spans="1:9">
      <c r="A21" s="66"/>
      <c r="B21" s="67"/>
      <c r="C21" s="67"/>
      <c r="D21" s="50"/>
      <c r="E21" s="50"/>
      <c r="F21" s="27"/>
      <c r="G21" s="158"/>
      <c r="H21" s="61"/>
      <c r="I21" s="61"/>
    </row>
    <row r="22" spans="1:9" ht="25.5">
      <c r="A22" s="141">
        <v>2</v>
      </c>
      <c r="B22" s="142" t="s">
        <v>43</v>
      </c>
      <c r="C22" s="142"/>
      <c r="D22" s="143" t="s">
        <v>418</v>
      </c>
      <c r="E22" s="143" t="s">
        <v>590</v>
      </c>
      <c r="F22" s="144"/>
      <c r="G22" s="159"/>
      <c r="H22" s="59"/>
      <c r="I22" s="59"/>
    </row>
    <row r="23" spans="1:9">
      <c r="A23" s="63" t="s">
        <v>466</v>
      </c>
      <c r="B23" s="68" t="s">
        <v>43</v>
      </c>
      <c r="C23" s="68">
        <v>1</v>
      </c>
      <c r="D23" s="35" t="s">
        <v>694</v>
      </c>
      <c r="E23" s="35" t="s">
        <v>686</v>
      </c>
      <c r="F23" s="9" t="s">
        <v>475</v>
      </c>
      <c r="G23" s="160"/>
      <c r="H23" s="12">
        <f>KORISNICI!H32</f>
        <v>12560</v>
      </c>
      <c r="I23" s="12">
        <f t="shared" ref="I23:I26" si="3">G23*H23</f>
        <v>0</v>
      </c>
    </row>
    <row r="24" spans="1:9" ht="25.5">
      <c r="A24" s="63" t="s">
        <v>467</v>
      </c>
      <c r="B24" s="68" t="s">
        <v>43</v>
      </c>
      <c r="C24" s="68">
        <v>2</v>
      </c>
      <c r="D24" s="32" t="s">
        <v>696</v>
      </c>
      <c r="E24" s="32" t="s">
        <v>685</v>
      </c>
      <c r="F24" s="9" t="s">
        <v>475</v>
      </c>
      <c r="G24" s="160"/>
      <c r="H24" s="12">
        <f>KORISNICI!H33</f>
        <v>1995</v>
      </c>
      <c r="I24" s="12">
        <f t="shared" si="3"/>
        <v>0</v>
      </c>
    </row>
    <row r="25" spans="1:9">
      <c r="A25" s="63" t="s">
        <v>468</v>
      </c>
      <c r="B25" s="68" t="s">
        <v>43</v>
      </c>
      <c r="C25" s="68">
        <v>3</v>
      </c>
      <c r="D25" s="32" t="s">
        <v>698</v>
      </c>
      <c r="E25" s="32" t="s">
        <v>687</v>
      </c>
      <c r="F25" s="9" t="s">
        <v>475</v>
      </c>
      <c r="G25" s="160"/>
      <c r="H25" s="12">
        <f>KORISNICI!H34</f>
        <v>45056</v>
      </c>
      <c r="I25" s="12">
        <f t="shared" si="3"/>
        <v>0</v>
      </c>
    </row>
    <row r="26" spans="1:9" ht="25.5">
      <c r="A26" s="63" t="s">
        <v>469</v>
      </c>
      <c r="B26" s="68" t="s">
        <v>43</v>
      </c>
      <c r="C26" s="68">
        <v>4</v>
      </c>
      <c r="D26" s="32" t="s">
        <v>700</v>
      </c>
      <c r="E26" s="32" t="s">
        <v>688</v>
      </c>
      <c r="F26" s="9" t="s">
        <v>475</v>
      </c>
      <c r="G26" s="157"/>
      <c r="H26" s="12">
        <f>KORISNICI!H35</f>
        <v>0</v>
      </c>
      <c r="I26" s="12">
        <f t="shared" si="3"/>
        <v>0</v>
      </c>
    </row>
    <row r="27" spans="1:9" ht="63.75">
      <c r="A27" s="63" t="s">
        <v>470</v>
      </c>
      <c r="B27" s="68" t="s">
        <v>43</v>
      </c>
      <c r="C27" s="68">
        <v>5</v>
      </c>
      <c r="D27" s="36" t="s">
        <v>702</v>
      </c>
      <c r="E27" s="36" t="s">
        <v>515</v>
      </c>
      <c r="F27" s="11" t="s">
        <v>16</v>
      </c>
      <c r="G27" s="157" t="s">
        <v>16</v>
      </c>
      <c r="H27" s="12" t="s">
        <v>16</v>
      </c>
      <c r="I27" s="12" t="s">
        <v>16</v>
      </c>
    </row>
    <row r="28" spans="1:9">
      <c r="A28" s="63" t="s">
        <v>175</v>
      </c>
      <c r="B28" s="72"/>
      <c r="C28" s="69" t="s">
        <v>22</v>
      </c>
      <c r="D28" s="5" t="s">
        <v>26</v>
      </c>
      <c r="E28" s="5" t="s">
        <v>26</v>
      </c>
      <c r="F28" s="11" t="s">
        <v>6</v>
      </c>
      <c r="G28" s="160"/>
      <c r="H28" s="12">
        <f>KORISNICI!H37</f>
        <v>218.39999999999998</v>
      </c>
      <c r="I28" s="12">
        <f t="shared" ref="I28:I38" si="4">G28*H28</f>
        <v>0</v>
      </c>
    </row>
    <row r="29" spans="1:9">
      <c r="A29" s="63" t="s">
        <v>176</v>
      </c>
      <c r="B29" s="72"/>
      <c r="C29" s="69" t="s">
        <v>49</v>
      </c>
      <c r="D29" s="5" t="s">
        <v>27</v>
      </c>
      <c r="E29" s="5" t="s">
        <v>27</v>
      </c>
      <c r="F29" s="11" t="s">
        <v>6</v>
      </c>
      <c r="G29" s="160"/>
      <c r="H29" s="12">
        <f>KORISNICI!H38</f>
        <v>157.5</v>
      </c>
      <c r="I29" s="12">
        <f t="shared" si="4"/>
        <v>0</v>
      </c>
    </row>
    <row r="30" spans="1:9">
      <c r="A30" s="63" t="s">
        <v>177</v>
      </c>
      <c r="B30" s="72"/>
      <c r="C30" s="69" t="s">
        <v>50</v>
      </c>
      <c r="D30" s="5" t="s">
        <v>28</v>
      </c>
      <c r="E30" s="5" t="s">
        <v>28</v>
      </c>
      <c r="F30" s="11" t="s">
        <v>6</v>
      </c>
      <c r="G30" s="160"/>
      <c r="H30" s="12">
        <f>KORISNICI!H39</f>
        <v>284.20000000000005</v>
      </c>
      <c r="I30" s="12">
        <f t="shared" si="4"/>
        <v>0</v>
      </c>
    </row>
    <row r="31" spans="1:9">
      <c r="A31" s="63" t="s">
        <v>178</v>
      </c>
      <c r="B31" s="72"/>
      <c r="C31" s="69" t="s">
        <v>23</v>
      </c>
      <c r="D31" s="5" t="s">
        <v>29</v>
      </c>
      <c r="E31" s="5" t="s">
        <v>29</v>
      </c>
      <c r="F31" s="11" t="s">
        <v>6</v>
      </c>
      <c r="G31" s="157"/>
      <c r="H31" s="12">
        <f>KORISNICI!H40</f>
        <v>0</v>
      </c>
      <c r="I31" s="12">
        <f t="shared" si="4"/>
        <v>0</v>
      </c>
    </row>
    <row r="32" spans="1:9">
      <c r="A32" s="63" t="s">
        <v>179</v>
      </c>
      <c r="B32" s="72"/>
      <c r="C32" s="69" t="s">
        <v>52</v>
      </c>
      <c r="D32" s="5" t="s">
        <v>30</v>
      </c>
      <c r="E32" s="5" t="s">
        <v>30</v>
      </c>
      <c r="F32" s="11" t="s">
        <v>6</v>
      </c>
      <c r="G32" s="157"/>
      <c r="H32" s="12">
        <f>KORISNICI!H41</f>
        <v>0</v>
      </c>
      <c r="I32" s="12">
        <f t="shared" si="4"/>
        <v>0</v>
      </c>
    </row>
    <row r="33" spans="1:9">
      <c r="A33" s="63" t="s">
        <v>180</v>
      </c>
      <c r="B33" s="72"/>
      <c r="C33" s="69" t="s">
        <v>24</v>
      </c>
      <c r="D33" s="5" t="s">
        <v>31</v>
      </c>
      <c r="E33" s="5" t="s">
        <v>31</v>
      </c>
      <c r="F33" s="11" t="s">
        <v>6</v>
      </c>
      <c r="G33" s="157"/>
      <c r="H33" s="12">
        <f>KORISNICI!H42</f>
        <v>0</v>
      </c>
      <c r="I33" s="12">
        <f t="shared" si="4"/>
        <v>0</v>
      </c>
    </row>
    <row r="34" spans="1:9">
      <c r="A34" s="63" t="s">
        <v>471</v>
      </c>
      <c r="B34" s="68" t="s">
        <v>43</v>
      </c>
      <c r="C34" s="68">
        <v>6</v>
      </c>
      <c r="D34" s="35" t="s">
        <v>704</v>
      </c>
      <c r="E34" s="35" t="s">
        <v>689</v>
      </c>
      <c r="F34" s="11" t="s">
        <v>475</v>
      </c>
      <c r="G34" s="160"/>
      <c r="H34" s="12">
        <f>KORISNICI!H43</f>
        <v>2520</v>
      </c>
      <c r="I34" s="12">
        <f t="shared" si="4"/>
        <v>0</v>
      </c>
    </row>
    <row r="35" spans="1:9" ht="25.5">
      <c r="A35" s="63" t="s">
        <v>472</v>
      </c>
      <c r="B35" s="68" t="s">
        <v>43</v>
      </c>
      <c r="C35" s="68">
        <v>7</v>
      </c>
      <c r="D35" s="32" t="s">
        <v>706</v>
      </c>
      <c r="E35" s="31" t="s">
        <v>516</v>
      </c>
      <c r="F35" s="11" t="s">
        <v>4</v>
      </c>
      <c r="G35" s="160"/>
      <c r="H35" s="12">
        <f>KORISNICI!H44</f>
        <v>26640</v>
      </c>
      <c r="I35" s="12">
        <f t="shared" si="4"/>
        <v>0</v>
      </c>
    </row>
    <row r="36" spans="1:9" ht="25.5">
      <c r="A36" s="63" t="s">
        <v>473</v>
      </c>
      <c r="B36" s="68" t="s">
        <v>43</v>
      </c>
      <c r="C36" s="68">
        <v>8</v>
      </c>
      <c r="D36" s="32" t="s">
        <v>708</v>
      </c>
      <c r="E36" s="32" t="s">
        <v>517</v>
      </c>
      <c r="F36" s="11" t="s">
        <v>4</v>
      </c>
      <c r="G36" s="160"/>
      <c r="H36" s="12">
        <f>KORISNICI!H45</f>
        <v>102690</v>
      </c>
      <c r="I36" s="12">
        <f t="shared" si="4"/>
        <v>0</v>
      </c>
    </row>
    <row r="37" spans="1:9" ht="25.5">
      <c r="A37" s="63" t="s">
        <v>474</v>
      </c>
      <c r="B37" s="68" t="s">
        <v>43</v>
      </c>
      <c r="C37" s="68">
        <v>9</v>
      </c>
      <c r="D37" s="14" t="s">
        <v>710</v>
      </c>
      <c r="E37" s="14" t="s">
        <v>518</v>
      </c>
      <c r="F37" s="9" t="s">
        <v>4</v>
      </c>
      <c r="G37" s="160"/>
      <c r="H37" s="12">
        <f>KORISNICI!H46</f>
        <v>14930</v>
      </c>
      <c r="I37" s="12">
        <f t="shared" si="4"/>
        <v>0</v>
      </c>
    </row>
    <row r="38" spans="1:9" ht="25.5">
      <c r="A38" s="63" t="s">
        <v>181</v>
      </c>
      <c r="B38" s="68" t="s">
        <v>43</v>
      </c>
      <c r="C38" s="68">
        <v>10</v>
      </c>
      <c r="D38" s="14" t="s">
        <v>712</v>
      </c>
      <c r="E38" s="14" t="s">
        <v>519</v>
      </c>
      <c r="F38" s="9" t="s">
        <v>4</v>
      </c>
      <c r="G38" s="160"/>
      <c r="H38" s="12">
        <f>KORISNICI!H47</f>
        <v>2235</v>
      </c>
      <c r="I38" s="12">
        <f t="shared" si="4"/>
        <v>0</v>
      </c>
    </row>
    <row r="39" spans="1:9">
      <c r="A39" s="66"/>
      <c r="B39" s="70"/>
      <c r="C39" s="70"/>
      <c r="D39" s="50"/>
      <c r="E39" s="50"/>
      <c r="F39" s="52"/>
      <c r="G39" s="158"/>
      <c r="H39" s="61"/>
      <c r="I39" s="61"/>
    </row>
    <row r="40" spans="1:9" ht="38.25">
      <c r="A40" s="141" t="s">
        <v>182</v>
      </c>
      <c r="B40" s="142" t="s">
        <v>40</v>
      </c>
      <c r="C40" s="142"/>
      <c r="D40" s="143" t="s">
        <v>419</v>
      </c>
      <c r="E40" s="143" t="s">
        <v>509</v>
      </c>
      <c r="F40" s="144"/>
      <c r="G40" s="159"/>
      <c r="H40" s="59"/>
      <c r="I40" s="59"/>
    </row>
    <row r="41" spans="1:9" ht="25.5">
      <c r="A41" s="63" t="s">
        <v>183</v>
      </c>
      <c r="B41" s="68" t="s">
        <v>40</v>
      </c>
      <c r="C41" s="68">
        <v>1</v>
      </c>
      <c r="D41" s="14" t="s">
        <v>713</v>
      </c>
      <c r="E41" s="14" t="s">
        <v>487</v>
      </c>
      <c r="F41" s="9" t="s">
        <v>475</v>
      </c>
      <c r="G41" s="160"/>
      <c r="H41" s="12">
        <f>KORISNICI!H50</f>
        <v>93120</v>
      </c>
      <c r="I41" s="12">
        <f t="shared" ref="I41:I44" si="5">G41*H41</f>
        <v>0</v>
      </c>
    </row>
    <row r="42" spans="1:9">
      <c r="A42" s="63" t="s">
        <v>184</v>
      </c>
      <c r="B42" s="68" t="s">
        <v>40</v>
      </c>
      <c r="C42" s="68">
        <v>3</v>
      </c>
      <c r="D42" s="14" t="s">
        <v>860</v>
      </c>
      <c r="E42" s="14" t="s">
        <v>861</v>
      </c>
      <c r="F42" s="9" t="s">
        <v>475</v>
      </c>
      <c r="G42" s="160"/>
      <c r="H42" s="12">
        <f>KORISNICI!H51</f>
        <v>4480</v>
      </c>
      <c r="I42" s="12">
        <f t="shared" si="5"/>
        <v>0</v>
      </c>
    </row>
    <row r="43" spans="1:9">
      <c r="A43" s="63" t="s">
        <v>185</v>
      </c>
      <c r="B43" s="68" t="s">
        <v>40</v>
      </c>
      <c r="C43" s="68">
        <v>2</v>
      </c>
      <c r="D43" s="35" t="s">
        <v>714</v>
      </c>
      <c r="E43" s="35" t="s">
        <v>488</v>
      </c>
      <c r="F43" s="9" t="s">
        <v>475</v>
      </c>
      <c r="G43" s="160"/>
      <c r="H43" s="12">
        <f>KORISNICI!H52</f>
        <v>1764</v>
      </c>
      <c r="I43" s="12">
        <f t="shared" si="5"/>
        <v>0</v>
      </c>
    </row>
    <row r="44" spans="1:9" ht="38.25">
      <c r="A44" s="63" t="s">
        <v>186</v>
      </c>
      <c r="B44" s="68" t="s">
        <v>40</v>
      </c>
      <c r="C44" s="68">
        <v>4</v>
      </c>
      <c r="D44" s="36" t="s">
        <v>715</v>
      </c>
      <c r="E44" s="5" t="s">
        <v>489</v>
      </c>
      <c r="F44" s="9" t="s">
        <v>7</v>
      </c>
      <c r="G44" s="160"/>
      <c r="H44" s="12">
        <f>KORISNICI!H53</f>
        <v>7350</v>
      </c>
      <c r="I44" s="12">
        <f t="shared" si="5"/>
        <v>0</v>
      </c>
    </row>
    <row r="45" spans="1:9" ht="25.5">
      <c r="A45" s="63" t="s">
        <v>187</v>
      </c>
      <c r="B45" s="68" t="s">
        <v>40</v>
      </c>
      <c r="C45" s="68">
        <v>5</v>
      </c>
      <c r="D45" s="36" t="s">
        <v>717</v>
      </c>
      <c r="E45" s="36" t="s">
        <v>490</v>
      </c>
      <c r="F45" s="9" t="s">
        <v>16</v>
      </c>
      <c r="G45" s="157" t="s">
        <v>16</v>
      </c>
      <c r="H45" s="12" t="s">
        <v>16</v>
      </c>
      <c r="I45" s="12" t="s">
        <v>16</v>
      </c>
    </row>
    <row r="46" spans="1:9">
      <c r="A46" s="63" t="s">
        <v>188</v>
      </c>
      <c r="B46" s="69"/>
      <c r="C46" s="69" t="s">
        <v>22</v>
      </c>
      <c r="D46" s="5" t="s">
        <v>19</v>
      </c>
      <c r="E46" s="5" t="s">
        <v>491</v>
      </c>
      <c r="F46" s="9" t="s">
        <v>7</v>
      </c>
      <c r="G46" s="160"/>
      <c r="H46" s="12">
        <f>KORISNICI!H55</f>
        <v>547</v>
      </c>
      <c r="I46" s="12">
        <f t="shared" ref="I46:I49" si="6">G46*H46</f>
        <v>0</v>
      </c>
    </row>
    <row r="47" spans="1:9">
      <c r="A47" s="63" t="s">
        <v>189</v>
      </c>
      <c r="B47" s="69"/>
      <c r="C47" s="69" t="s">
        <v>49</v>
      </c>
      <c r="D47" s="5" t="s">
        <v>20</v>
      </c>
      <c r="E47" s="5" t="s">
        <v>492</v>
      </c>
      <c r="F47" s="9" t="s">
        <v>7</v>
      </c>
      <c r="G47" s="160"/>
      <c r="H47" s="12">
        <f>KORISNICI!H56</f>
        <v>364.56</v>
      </c>
      <c r="I47" s="12">
        <f t="shared" si="6"/>
        <v>0</v>
      </c>
    </row>
    <row r="48" spans="1:9">
      <c r="A48" s="63" t="s">
        <v>190</v>
      </c>
      <c r="B48" s="69"/>
      <c r="C48" s="69" t="s">
        <v>50</v>
      </c>
      <c r="D48" s="5" t="s">
        <v>21</v>
      </c>
      <c r="E48" s="5" t="s">
        <v>493</v>
      </c>
      <c r="F48" s="9" t="s">
        <v>7</v>
      </c>
      <c r="G48" s="157"/>
      <c r="H48" s="12">
        <f>KORISNICI!H57</f>
        <v>0</v>
      </c>
      <c r="I48" s="12">
        <f t="shared" si="6"/>
        <v>0</v>
      </c>
    </row>
    <row r="49" spans="1:9" ht="25.5">
      <c r="A49" s="63" t="s">
        <v>191</v>
      </c>
      <c r="B49" s="71" t="s">
        <v>40</v>
      </c>
      <c r="C49" s="71">
        <v>6</v>
      </c>
      <c r="D49" s="14" t="s">
        <v>719</v>
      </c>
      <c r="E49" s="34" t="s">
        <v>494</v>
      </c>
      <c r="F49" s="13" t="s">
        <v>7</v>
      </c>
      <c r="G49" s="160"/>
      <c r="H49" s="12">
        <f>KORISNICI!H58</f>
        <v>1050</v>
      </c>
      <c r="I49" s="12">
        <f t="shared" si="6"/>
        <v>0</v>
      </c>
    </row>
    <row r="50" spans="1:9" ht="25.5">
      <c r="A50" s="63" t="s">
        <v>192</v>
      </c>
      <c r="B50" s="71" t="s">
        <v>40</v>
      </c>
      <c r="C50" s="68">
        <v>7</v>
      </c>
      <c r="D50" s="36" t="s">
        <v>721</v>
      </c>
      <c r="E50" s="36" t="s">
        <v>495</v>
      </c>
      <c r="F50" s="9" t="s">
        <v>16</v>
      </c>
      <c r="G50" s="157" t="s">
        <v>16</v>
      </c>
      <c r="H50" s="12" t="s">
        <v>16</v>
      </c>
      <c r="I50" s="12" t="s">
        <v>16</v>
      </c>
    </row>
    <row r="51" spans="1:9">
      <c r="A51" s="63" t="s">
        <v>193</v>
      </c>
      <c r="B51" s="72"/>
      <c r="C51" s="72" t="s">
        <v>22</v>
      </c>
      <c r="D51" s="37" t="s">
        <v>429</v>
      </c>
      <c r="E51" s="37" t="s">
        <v>496</v>
      </c>
      <c r="F51" s="9" t="s">
        <v>5</v>
      </c>
      <c r="G51" s="160"/>
      <c r="H51" s="12">
        <f>KORISNICI!H60</f>
        <v>22.272000000000006</v>
      </c>
      <c r="I51" s="12">
        <f t="shared" ref="I51:I54" si="7">G51*H51</f>
        <v>0</v>
      </c>
    </row>
    <row r="52" spans="1:9">
      <c r="A52" s="63" t="s">
        <v>194</v>
      </c>
      <c r="B52" s="72"/>
      <c r="C52" s="72" t="s">
        <v>49</v>
      </c>
      <c r="D52" s="37" t="s">
        <v>426</v>
      </c>
      <c r="E52" s="37" t="s">
        <v>497</v>
      </c>
      <c r="F52" s="9" t="s">
        <v>5</v>
      </c>
      <c r="G52" s="160"/>
      <c r="H52" s="12">
        <f>KORISNICI!H61</f>
        <v>9.3800000000000008</v>
      </c>
      <c r="I52" s="12">
        <f t="shared" si="7"/>
        <v>0</v>
      </c>
    </row>
    <row r="53" spans="1:9">
      <c r="A53" s="63" t="s">
        <v>195</v>
      </c>
      <c r="B53" s="72"/>
      <c r="C53" s="72" t="s">
        <v>50</v>
      </c>
      <c r="D53" s="37" t="s">
        <v>427</v>
      </c>
      <c r="E53" s="37" t="s">
        <v>498</v>
      </c>
      <c r="F53" s="9" t="s">
        <v>5</v>
      </c>
      <c r="G53" s="160"/>
      <c r="H53" s="12">
        <f>KORISNICI!H62</f>
        <v>0.312</v>
      </c>
      <c r="I53" s="12">
        <f t="shared" si="7"/>
        <v>0</v>
      </c>
    </row>
    <row r="54" spans="1:9">
      <c r="A54" s="63" t="s">
        <v>196</v>
      </c>
      <c r="B54" s="121"/>
      <c r="C54" s="73" t="s">
        <v>33</v>
      </c>
      <c r="D54" s="33" t="s">
        <v>428</v>
      </c>
      <c r="E54" s="33" t="s">
        <v>499</v>
      </c>
      <c r="F54" s="13" t="s">
        <v>5</v>
      </c>
      <c r="G54" s="157"/>
      <c r="H54" s="12">
        <f>KORISNICI!H63</f>
        <v>0</v>
      </c>
      <c r="I54" s="12">
        <f t="shared" si="7"/>
        <v>0</v>
      </c>
    </row>
    <row r="55" spans="1:9" ht="25.5">
      <c r="A55" s="63" t="s">
        <v>197</v>
      </c>
      <c r="B55" s="71" t="s">
        <v>40</v>
      </c>
      <c r="C55" s="68">
        <v>8</v>
      </c>
      <c r="D55" s="36" t="s">
        <v>723</v>
      </c>
      <c r="E55" s="36" t="s">
        <v>500</v>
      </c>
      <c r="F55" s="9" t="s">
        <v>16</v>
      </c>
      <c r="G55" s="157" t="s">
        <v>16</v>
      </c>
      <c r="H55" s="12" t="s">
        <v>16</v>
      </c>
      <c r="I55" s="12" t="s">
        <v>16</v>
      </c>
    </row>
    <row r="56" spans="1:9">
      <c r="A56" s="63" t="s">
        <v>198</v>
      </c>
      <c r="B56" s="72"/>
      <c r="C56" s="72" t="s">
        <v>22</v>
      </c>
      <c r="D56" s="37" t="s">
        <v>100</v>
      </c>
      <c r="E56" s="37" t="s">
        <v>496</v>
      </c>
      <c r="F56" s="9" t="s">
        <v>5</v>
      </c>
      <c r="G56" s="160"/>
      <c r="H56" s="12">
        <f>KORISNICI!H65</f>
        <v>79.271999999999991</v>
      </c>
      <c r="I56" s="12">
        <f t="shared" ref="I56:I69" si="8">G56*H56</f>
        <v>0</v>
      </c>
    </row>
    <row r="57" spans="1:9">
      <c r="A57" s="63" t="s">
        <v>199</v>
      </c>
      <c r="B57" s="72"/>
      <c r="C57" s="72" t="s">
        <v>49</v>
      </c>
      <c r="D57" s="37" t="s">
        <v>426</v>
      </c>
      <c r="E57" s="37" t="s">
        <v>497</v>
      </c>
      <c r="F57" s="9" t="s">
        <v>5</v>
      </c>
      <c r="G57" s="160"/>
      <c r="H57" s="12">
        <f>KORISNICI!H66</f>
        <v>21.252000000000002</v>
      </c>
      <c r="I57" s="12">
        <f t="shared" si="8"/>
        <v>0</v>
      </c>
    </row>
    <row r="58" spans="1:9">
      <c r="A58" s="63" t="s">
        <v>200</v>
      </c>
      <c r="B58" s="72"/>
      <c r="C58" s="72" t="s">
        <v>50</v>
      </c>
      <c r="D58" s="37" t="s">
        <v>427</v>
      </c>
      <c r="E58" s="37" t="s">
        <v>498</v>
      </c>
      <c r="F58" s="9" t="s">
        <v>5</v>
      </c>
      <c r="G58" s="160"/>
      <c r="H58" s="12">
        <f>KORISNICI!H67</f>
        <v>0.46800000000000003</v>
      </c>
      <c r="I58" s="12">
        <f t="shared" si="8"/>
        <v>0</v>
      </c>
    </row>
    <row r="59" spans="1:9">
      <c r="A59" s="63" t="s">
        <v>201</v>
      </c>
      <c r="B59" s="72"/>
      <c r="C59" s="72" t="s">
        <v>23</v>
      </c>
      <c r="D59" s="37" t="s">
        <v>430</v>
      </c>
      <c r="E59" s="37" t="s">
        <v>501</v>
      </c>
      <c r="F59" s="9" t="s">
        <v>5</v>
      </c>
      <c r="G59" s="160"/>
      <c r="H59" s="12">
        <f>KORISNICI!H68</f>
        <v>4.0200000000000005</v>
      </c>
      <c r="I59" s="12">
        <f t="shared" si="8"/>
        <v>0</v>
      </c>
    </row>
    <row r="60" spans="1:9">
      <c r="A60" s="63" t="s">
        <v>202</v>
      </c>
      <c r="B60" s="72"/>
      <c r="C60" s="72" t="s">
        <v>52</v>
      </c>
      <c r="D60" s="37" t="s">
        <v>431</v>
      </c>
      <c r="E60" s="37" t="s">
        <v>502</v>
      </c>
      <c r="F60" s="9" t="s">
        <v>5</v>
      </c>
      <c r="G60" s="160"/>
      <c r="H60" s="12">
        <f>KORISNICI!H69</f>
        <v>3.6599999999999997</v>
      </c>
      <c r="I60" s="12">
        <f t="shared" si="8"/>
        <v>0</v>
      </c>
    </row>
    <row r="61" spans="1:9">
      <c r="A61" s="63" t="s">
        <v>203</v>
      </c>
      <c r="B61" s="72"/>
      <c r="C61" s="72" t="s">
        <v>24</v>
      </c>
      <c r="D61" s="37" t="s">
        <v>432</v>
      </c>
      <c r="E61" s="37" t="s">
        <v>503</v>
      </c>
      <c r="F61" s="9" t="s">
        <v>5</v>
      </c>
      <c r="G61" s="160"/>
      <c r="H61" s="12">
        <f>KORISNICI!H70</f>
        <v>3.6420000000000003</v>
      </c>
      <c r="I61" s="12">
        <f t="shared" si="8"/>
        <v>0</v>
      </c>
    </row>
    <row r="62" spans="1:9">
      <c r="A62" s="63" t="s">
        <v>204</v>
      </c>
      <c r="B62" s="72"/>
      <c r="C62" s="69" t="s">
        <v>93</v>
      </c>
      <c r="D62" s="31" t="s">
        <v>433</v>
      </c>
      <c r="E62" s="31" t="s">
        <v>504</v>
      </c>
      <c r="F62" s="9" t="s">
        <v>5</v>
      </c>
      <c r="G62" s="160"/>
      <c r="H62" s="12">
        <f>KORISNICI!H71</f>
        <v>4.0080000000000009</v>
      </c>
      <c r="I62" s="12">
        <f t="shared" si="8"/>
        <v>0</v>
      </c>
    </row>
    <row r="63" spans="1:9">
      <c r="A63" s="63" t="s">
        <v>205</v>
      </c>
      <c r="B63" s="121"/>
      <c r="C63" s="73" t="s">
        <v>33</v>
      </c>
      <c r="D63" s="33" t="s">
        <v>428</v>
      </c>
      <c r="E63" s="33" t="s">
        <v>499</v>
      </c>
      <c r="F63" s="13" t="s">
        <v>5</v>
      </c>
      <c r="G63" s="160"/>
      <c r="H63" s="12">
        <f>KORISNICI!H72</f>
        <v>0.28100000000000003</v>
      </c>
      <c r="I63" s="12">
        <f t="shared" si="8"/>
        <v>0</v>
      </c>
    </row>
    <row r="64" spans="1:9" ht="25.5">
      <c r="A64" s="63" t="s">
        <v>206</v>
      </c>
      <c r="B64" s="74" t="s">
        <v>40</v>
      </c>
      <c r="C64" s="74">
        <v>9</v>
      </c>
      <c r="D64" s="32" t="s">
        <v>724</v>
      </c>
      <c r="E64" s="31" t="s">
        <v>505</v>
      </c>
      <c r="F64" s="9" t="s">
        <v>5</v>
      </c>
      <c r="G64" s="160"/>
      <c r="H64" s="12">
        <f>KORISNICI!H73</f>
        <v>1.008</v>
      </c>
      <c r="I64" s="12">
        <f t="shared" si="8"/>
        <v>0</v>
      </c>
    </row>
    <row r="65" spans="1:9" ht="38.25">
      <c r="A65" s="63" t="s">
        <v>207</v>
      </c>
      <c r="B65" s="68" t="s">
        <v>40</v>
      </c>
      <c r="C65" s="68">
        <v>10</v>
      </c>
      <c r="D65" s="32" t="s">
        <v>726</v>
      </c>
      <c r="E65" s="31" t="s">
        <v>506</v>
      </c>
      <c r="F65" s="9" t="s">
        <v>5</v>
      </c>
      <c r="G65" s="160"/>
      <c r="H65" s="12">
        <f>KORISNICI!H74</f>
        <v>33.158000000000001</v>
      </c>
      <c r="I65" s="12">
        <f t="shared" si="8"/>
        <v>0</v>
      </c>
    </row>
    <row r="66" spans="1:9" ht="25.5">
      <c r="A66" s="63" t="s">
        <v>208</v>
      </c>
      <c r="B66" s="68" t="s">
        <v>40</v>
      </c>
      <c r="C66" s="68">
        <v>11</v>
      </c>
      <c r="D66" s="32" t="s">
        <v>728</v>
      </c>
      <c r="E66" s="32" t="s">
        <v>507</v>
      </c>
      <c r="F66" s="9" t="s">
        <v>6</v>
      </c>
      <c r="G66" s="160"/>
      <c r="H66" s="12">
        <f>KORISNICI!H75</f>
        <v>22500</v>
      </c>
      <c r="I66" s="12">
        <f t="shared" si="8"/>
        <v>0</v>
      </c>
    </row>
    <row r="67" spans="1:9" ht="25.5">
      <c r="A67" s="63" t="s">
        <v>209</v>
      </c>
      <c r="B67" s="68" t="s">
        <v>40</v>
      </c>
      <c r="C67" s="68">
        <v>12</v>
      </c>
      <c r="D67" s="36" t="s">
        <v>730</v>
      </c>
      <c r="E67" s="36" t="s">
        <v>508</v>
      </c>
      <c r="F67" s="9" t="s">
        <v>475</v>
      </c>
      <c r="G67" s="160"/>
      <c r="H67" s="12">
        <f>KORISNICI!H76</f>
        <v>98</v>
      </c>
      <c r="I67" s="12">
        <f t="shared" si="8"/>
        <v>0</v>
      </c>
    </row>
    <row r="68" spans="1:9" ht="25.5">
      <c r="A68" s="63" t="s">
        <v>210</v>
      </c>
      <c r="B68" s="68" t="s">
        <v>40</v>
      </c>
      <c r="C68" s="68">
        <v>13</v>
      </c>
      <c r="D68" s="130" t="s">
        <v>731</v>
      </c>
      <c r="E68" s="130" t="s">
        <v>510</v>
      </c>
      <c r="F68" s="13" t="s">
        <v>475</v>
      </c>
      <c r="G68" s="160"/>
      <c r="H68" s="12">
        <f>KORISNICI!H77</f>
        <v>749</v>
      </c>
      <c r="I68" s="12">
        <f t="shared" si="8"/>
        <v>0</v>
      </c>
    </row>
    <row r="69" spans="1:9" ht="25.5">
      <c r="A69" s="63" t="s">
        <v>211</v>
      </c>
      <c r="B69" s="68" t="s">
        <v>40</v>
      </c>
      <c r="C69" s="68">
        <v>14</v>
      </c>
      <c r="D69" s="130" t="s">
        <v>733</v>
      </c>
      <c r="E69" s="38" t="s">
        <v>511</v>
      </c>
      <c r="F69" s="13" t="s">
        <v>475</v>
      </c>
      <c r="G69" s="160"/>
      <c r="H69" s="12">
        <f>KORISNICI!H78</f>
        <v>85</v>
      </c>
      <c r="I69" s="12">
        <f t="shared" si="8"/>
        <v>0</v>
      </c>
    </row>
    <row r="70" spans="1:9" ht="38.25">
      <c r="A70" s="63" t="s">
        <v>212</v>
      </c>
      <c r="B70" s="68" t="s">
        <v>40</v>
      </c>
      <c r="C70" s="68">
        <v>15</v>
      </c>
      <c r="D70" s="36" t="s">
        <v>735</v>
      </c>
      <c r="E70" s="36" t="s">
        <v>512</v>
      </c>
      <c r="F70" s="9" t="s">
        <v>16</v>
      </c>
      <c r="G70" s="157" t="s">
        <v>16</v>
      </c>
      <c r="H70" s="12" t="s">
        <v>16</v>
      </c>
      <c r="I70" s="12" t="s">
        <v>16</v>
      </c>
    </row>
    <row r="71" spans="1:9">
      <c r="A71" s="63" t="s">
        <v>213</v>
      </c>
      <c r="B71" s="72"/>
      <c r="C71" s="69" t="s">
        <v>22</v>
      </c>
      <c r="D71" s="31" t="s">
        <v>39</v>
      </c>
      <c r="E71" s="31" t="s">
        <v>514</v>
      </c>
      <c r="F71" s="9" t="s">
        <v>475</v>
      </c>
      <c r="G71" s="160"/>
      <c r="H71" s="12">
        <f>KORISNICI!H80</f>
        <v>205</v>
      </c>
      <c r="I71" s="12">
        <f t="shared" ref="I71:I72" si="9">G71*H71</f>
        <v>0</v>
      </c>
    </row>
    <row r="72" spans="1:9">
      <c r="A72" s="63" t="s">
        <v>214</v>
      </c>
      <c r="B72" s="72"/>
      <c r="C72" s="69" t="s">
        <v>49</v>
      </c>
      <c r="D72" s="31" t="s">
        <v>34</v>
      </c>
      <c r="E72" s="31" t="s">
        <v>513</v>
      </c>
      <c r="F72" s="9" t="s">
        <v>475</v>
      </c>
      <c r="G72" s="160"/>
      <c r="H72" s="12">
        <f>KORISNICI!H81</f>
        <v>101</v>
      </c>
      <c r="I72" s="12">
        <f t="shared" si="9"/>
        <v>0</v>
      </c>
    </row>
    <row r="73" spans="1:9">
      <c r="A73" s="66"/>
      <c r="B73" s="67"/>
      <c r="C73" s="67"/>
      <c r="D73" s="50"/>
      <c r="E73" s="50"/>
      <c r="F73" s="27"/>
      <c r="G73" s="158"/>
      <c r="H73" s="61"/>
      <c r="I73" s="61"/>
    </row>
    <row r="74" spans="1:9" ht="25.5">
      <c r="A74" s="141" t="s">
        <v>215</v>
      </c>
      <c r="B74" s="145" t="s">
        <v>44</v>
      </c>
      <c r="C74" s="145"/>
      <c r="D74" s="146" t="s">
        <v>45</v>
      </c>
      <c r="E74" s="143" t="s">
        <v>591</v>
      </c>
      <c r="F74" s="147"/>
      <c r="G74" s="161"/>
      <c r="H74" s="148"/>
      <c r="I74" s="148"/>
    </row>
    <row r="75" spans="1:9" ht="25.5">
      <c r="A75" s="63" t="s">
        <v>216</v>
      </c>
      <c r="B75" s="71" t="s">
        <v>44</v>
      </c>
      <c r="C75" s="71">
        <v>1</v>
      </c>
      <c r="D75" s="35" t="s">
        <v>737</v>
      </c>
      <c r="E75" s="35" t="s">
        <v>520</v>
      </c>
      <c r="F75" s="13" t="s">
        <v>7</v>
      </c>
      <c r="G75" s="160"/>
      <c r="H75" s="12">
        <f>KORISNICI!H84</f>
        <v>576</v>
      </c>
      <c r="I75" s="12">
        <f t="shared" ref="I75:I83" si="10">G75*H75</f>
        <v>0</v>
      </c>
    </row>
    <row r="76" spans="1:9" ht="25.5">
      <c r="A76" s="63" t="s">
        <v>217</v>
      </c>
      <c r="B76" s="71" t="s">
        <v>44</v>
      </c>
      <c r="C76" s="71">
        <v>2</v>
      </c>
      <c r="D76" s="35" t="s">
        <v>739</v>
      </c>
      <c r="E76" s="35" t="s">
        <v>521</v>
      </c>
      <c r="F76" s="13" t="s">
        <v>7</v>
      </c>
      <c r="G76" s="160"/>
      <c r="H76" s="12">
        <f>KORISNICI!H85</f>
        <v>874</v>
      </c>
      <c r="I76" s="12">
        <f t="shared" si="10"/>
        <v>0</v>
      </c>
    </row>
    <row r="77" spans="1:9" ht="25.5">
      <c r="A77" s="63" t="s">
        <v>218</v>
      </c>
      <c r="B77" s="71" t="s">
        <v>44</v>
      </c>
      <c r="C77" s="71">
        <v>3</v>
      </c>
      <c r="D77" s="14" t="s">
        <v>741</v>
      </c>
      <c r="E77" s="14" t="s">
        <v>522</v>
      </c>
      <c r="F77" s="13" t="s">
        <v>4</v>
      </c>
      <c r="G77" s="160"/>
      <c r="H77" s="12">
        <f>KORISNICI!H86</f>
        <v>4725</v>
      </c>
      <c r="I77" s="12">
        <f t="shared" si="10"/>
        <v>0</v>
      </c>
    </row>
    <row r="78" spans="1:9" ht="25.5">
      <c r="A78" s="63" t="s">
        <v>219</v>
      </c>
      <c r="B78" s="71" t="s">
        <v>44</v>
      </c>
      <c r="C78" s="71">
        <v>4</v>
      </c>
      <c r="D78" s="14" t="s">
        <v>743</v>
      </c>
      <c r="E78" s="14" t="s">
        <v>523</v>
      </c>
      <c r="F78" s="13" t="s">
        <v>4</v>
      </c>
      <c r="G78" s="160"/>
      <c r="H78" s="12">
        <f>KORISNICI!H87</f>
        <v>667</v>
      </c>
      <c r="I78" s="12">
        <f t="shared" si="10"/>
        <v>0</v>
      </c>
    </row>
    <row r="79" spans="1:9" ht="38.25">
      <c r="A79" s="63" t="s">
        <v>220</v>
      </c>
      <c r="B79" s="71" t="s">
        <v>44</v>
      </c>
      <c r="C79" s="71">
        <v>5</v>
      </c>
      <c r="D79" s="14" t="s">
        <v>745</v>
      </c>
      <c r="E79" s="14" t="s">
        <v>524</v>
      </c>
      <c r="F79" s="13" t="s">
        <v>7</v>
      </c>
      <c r="G79" s="160"/>
      <c r="H79" s="12">
        <f>KORISNICI!H88</f>
        <v>1576</v>
      </c>
      <c r="I79" s="12">
        <f t="shared" si="10"/>
        <v>0</v>
      </c>
    </row>
    <row r="80" spans="1:9" ht="25.5">
      <c r="A80" s="63" t="s">
        <v>221</v>
      </c>
      <c r="B80" s="71" t="s">
        <v>44</v>
      </c>
      <c r="C80" s="71">
        <v>6</v>
      </c>
      <c r="D80" s="14" t="s">
        <v>747</v>
      </c>
      <c r="E80" s="14" t="s">
        <v>525</v>
      </c>
      <c r="F80" s="13" t="s">
        <v>6</v>
      </c>
      <c r="G80" s="160"/>
      <c r="H80" s="12">
        <f>KORISNICI!H89</f>
        <v>1965.6000000000013</v>
      </c>
      <c r="I80" s="12">
        <f t="shared" si="10"/>
        <v>0</v>
      </c>
    </row>
    <row r="81" spans="1:9" ht="25.5">
      <c r="A81" s="63" t="s">
        <v>222</v>
      </c>
      <c r="B81" s="71" t="s">
        <v>44</v>
      </c>
      <c r="C81" s="71">
        <v>7</v>
      </c>
      <c r="D81" s="14" t="s">
        <v>749</v>
      </c>
      <c r="E81" s="14" t="s">
        <v>526</v>
      </c>
      <c r="F81" s="13" t="s">
        <v>7</v>
      </c>
      <c r="G81" s="160"/>
      <c r="H81" s="12">
        <f>KORISNICI!H90</f>
        <v>1782</v>
      </c>
      <c r="I81" s="12">
        <f t="shared" si="10"/>
        <v>0</v>
      </c>
    </row>
    <row r="82" spans="1:9" ht="25.5">
      <c r="A82" s="63" t="s">
        <v>223</v>
      </c>
      <c r="B82" s="71" t="s">
        <v>44</v>
      </c>
      <c r="C82" s="71">
        <v>8</v>
      </c>
      <c r="D82" s="35" t="s">
        <v>751</v>
      </c>
      <c r="E82" s="35" t="s">
        <v>527</v>
      </c>
      <c r="F82" s="13" t="s">
        <v>4</v>
      </c>
      <c r="G82" s="160"/>
      <c r="H82" s="12">
        <f>KORISNICI!H91</f>
        <v>45720</v>
      </c>
      <c r="I82" s="12">
        <f t="shared" si="10"/>
        <v>0</v>
      </c>
    </row>
    <row r="83" spans="1:9" ht="25.5">
      <c r="A83" s="63" t="s">
        <v>224</v>
      </c>
      <c r="B83" s="71" t="s">
        <v>44</v>
      </c>
      <c r="C83" s="71">
        <v>9</v>
      </c>
      <c r="D83" s="35" t="s">
        <v>753</v>
      </c>
      <c r="E83" s="35" t="s">
        <v>528</v>
      </c>
      <c r="F83" s="13" t="s">
        <v>7</v>
      </c>
      <c r="G83" s="160"/>
      <c r="H83" s="12">
        <f>KORISNICI!H92</f>
        <v>760</v>
      </c>
      <c r="I83" s="12">
        <f t="shared" si="10"/>
        <v>0</v>
      </c>
    </row>
    <row r="84" spans="1:9" ht="25.5">
      <c r="A84" s="63" t="s">
        <v>225</v>
      </c>
      <c r="B84" s="71" t="s">
        <v>44</v>
      </c>
      <c r="C84" s="71">
        <v>10</v>
      </c>
      <c r="D84" s="35" t="s">
        <v>755</v>
      </c>
      <c r="E84" s="35" t="s">
        <v>529</v>
      </c>
      <c r="F84" s="13" t="s">
        <v>16</v>
      </c>
      <c r="G84" s="157" t="s">
        <v>16</v>
      </c>
      <c r="H84" s="12" t="s">
        <v>16</v>
      </c>
      <c r="I84" s="12" t="s">
        <v>16</v>
      </c>
    </row>
    <row r="85" spans="1:9">
      <c r="A85" s="63" t="s">
        <v>226</v>
      </c>
      <c r="B85" s="73"/>
      <c r="C85" s="73" t="s">
        <v>22</v>
      </c>
      <c r="D85" s="33" t="s">
        <v>8</v>
      </c>
      <c r="E85" s="33" t="s">
        <v>530</v>
      </c>
      <c r="F85" s="13" t="s">
        <v>7</v>
      </c>
      <c r="G85" s="160"/>
      <c r="H85" s="12">
        <f>KORISNICI!H94</f>
        <v>945</v>
      </c>
      <c r="I85" s="12">
        <f t="shared" ref="I85:I86" si="11">G85*H85</f>
        <v>0</v>
      </c>
    </row>
    <row r="86" spans="1:9">
      <c r="A86" s="63" t="s">
        <v>227</v>
      </c>
      <c r="B86" s="73"/>
      <c r="C86" s="73" t="s">
        <v>49</v>
      </c>
      <c r="D86" s="33" t="s">
        <v>14</v>
      </c>
      <c r="E86" s="33" t="s">
        <v>531</v>
      </c>
      <c r="F86" s="13" t="s">
        <v>7</v>
      </c>
      <c r="G86" s="157"/>
      <c r="H86" s="12">
        <f>KORISNICI!H95</f>
        <v>0</v>
      </c>
      <c r="I86" s="12">
        <f t="shared" si="11"/>
        <v>0</v>
      </c>
    </row>
    <row r="87" spans="1:9">
      <c r="A87" s="75"/>
      <c r="B87" s="76"/>
      <c r="C87" s="76"/>
      <c r="D87" s="53"/>
      <c r="E87" s="50"/>
      <c r="F87" s="27"/>
      <c r="G87" s="158"/>
      <c r="H87" s="61"/>
      <c r="I87" s="61"/>
    </row>
    <row r="88" spans="1:9">
      <c r="A88" s="141" t="s">
        <v>228</v>
      </c>
      <c r="B88" s="145" t="s">
        <v>24</v>
      </c>
      <c r="C88" s="145"/>
      <c r="D88" s="146" t="s">
        <v>32</v>
      </c>
      <c r="E88" s="143" t="s">
        <v>592</v>
      </c>
      <c r="F88" s="147"/>
      <c r="G88" s="161"/>
      <c r="H88" s="148"/>
      <c r="I88" s="148"/>
    </row>
    <row r="89" spans="1:9" ht="25.5">
      <c r="A89" s="63" t="s">
        <v>229</v>
      </c>
      <c r="B89" s="71" t="s">
        <v>24</v>
      </c>
      <c r="C89" s="71">
        <v>1</v>
      </c>
      <c r="D89" s="35" t="s">
        <v>757</v>
      </c>
      <c r="E89" s="35" t="s">
        <v>532</v>
      </c>
      <c r="F89" s="13" t="s">
        <v>16</v>
      </c>
      <c r="G89" s="157" t="s">
        <v>16</v>
      </c>
      <c r="H89" s="12" t="s">
        <v>16</v>
      </c>
      <c r="I89" s="12" t="s">
        <v>16</v>
      </c>
    </row>
    <row r="90" spans="1:9">
      <c r="A90" s="63" t="s">
        <v>230</v>
      </c>
      <c r="B90" s="73"/>
      <c r="C90" s="73" t="s">
        <v>22</v>
      </c>
      <c r="D90" s="33" t="s">
        <v>10</v>
      </c>
      <c r="E90" s="33" t="s">
        <v>533</v>
      </c>
      <c r="F90" s="13" t="s">
        <v>7</v>
      </c>
      <c r="G90" s="160"/>
      <c r="H90" s="12">
        <f>KORISNICI!H99</f>
        <v>1195</v>
      </c>
      <c r="I90" s="12">
        <f t="shared" ref="I90:I96" si="12">G90*H90</f>
        <v>0</v>
      </c>
    </row>
    <row r="91" spans="1:9">
      <c r="A91" s="63" t="s">
        <v>231</v>
      </c>
      <c r="B91" s="73"/>
      <c r="C91" s="73" t="s">
        <v>49</v>
      </c>
      <c r="D91" s="33" t="s">
        <v>11</v>
      </c>
      <c r="E91" s="33" t="s">
        <v>534</v>
      </c>
      <c r="F91" s="13" t="s">
        <v>7</v>
      </c>
      <c r="G91" s="160"/>
      <c r="H91" s="12">
        <f>KORISNICI!H100</f>
        <v>3526</v>
      </c>
      <c r="I91" s="12">
        <f t="shared" si="12"/>
        <v>0</v>
      </c>
    </row>
    <row r="92" spans="1:9">
      <c r="A92" s="63" t="s">
        <v>232</v>
      </c>
      <c r="B92" s="73"/>
      <c r="C92" s="73" t="s">
        <v>50</v>
      </c>
      <c r="D92" s="33" t="s">
        <v>12</v>
      </c>
      <c r="E92" s="33" t="s">
        <v>535</v>
      </c>
      <c r="F92" s="13" t="s">
        <v>7</v>
      </c>
      <c r="G92" s="157"/>
      <c r="H92" s="12">
        <f>KORISNICI!H101</f>
        <v>0</v>
      </c>
      <c r="I92" s="12">
        <f t="shared" si="12"/>
        <v>0</v>
      </c>
    </row>
    <row r="93" spans="1:9">
      <c r="A93" s="63" t="s">
        <v>233</v>
      </c>
      <c r="B93" s="73"/>
      <c r="C93" s="73" t="s">
        <v>23</v>
      </c>
      <c r="D93" s="33" t="s">
        <v>13</v>
      </c>
      <c r="E93" s="33" t="s">
        <v>536</v>
      </c>
      <c r="F93" s="13" t="s">
        <v>7</v>
      </c>
      <c r="G93" s="157"/>
      <c r="H93" s="12">
        <f>KORISNICI!H102</f>
        <v>0</v>
      </c>
      <c r="I93" s="12">
        <f t="shared" si="12"/>
        <v>0</v>
      </c>
    </row>
    <row r="94" spans="1:9" ht="51">
      <c r="A94" s="63" t="s">
        <v>234</v>
      </c>
      <c r="B94" s="71" t="s">
        <v>24</v>
      </c>
      <c r="C94" s="71">
        <v>2</v>
      </c>
      <c r="D94" s="35" t="s">
        <v>759</v>
      </c>
      <c r="E94" s="35" t="s">
        <v>537</v>
      </c>
      <c r="F94" s="13" t="s">
        <v>4</v>
      </c>
      <c r="G94" s="160"/>
      <c r="H94" s="12">
        <f>KORISNICI!H103</f>
        <v>58615</v>
      </c>
      <c r="I94" s="12">
        <f t="shared" si="12"/>
        <v>0</v>
      </c>
    </row>
    <row r="95" spans="1:9" ht="38.25">
      <c r="A95" s="63" t="s">
        <v>235</v>
      </c>
      <c r="B95" s="71" t="s">
        <v>24</v>
      </c>
      <c r="C95" s="71">
        <v>3</v>
      </c>
      <c r="D95" s="35" t="s">
        <v>761</v>
      </c>
      <c r="E95" s="35" t="s">
        <v>538</v>
      </c>
      <c r="F95" s="13" t="s">
        <v>7</v>
      </c>
      <c r="G95" s="160"/>
      <c r="H95" s="12">
        <f>KORISNICI!H104</f>
        <v>5850</v>
      </c>
      <c r="I95" s="12">
        <f t="shared" si="12"/>
        <v>0</v>
      </c>
    </row>
    <row r="96" spans="1:9" ht="51">
      <c r="A96" s="63" t="s">
        <v>236</v>
      </c>
      <c r="B96" s="71" t="s">
        <v>24</v>
      </c>
      <c r="C96" s="71">
        <v>4</v>
      </c>
      <c r="D96" s="35" t="s">
        <v>763</v>
      </c>
      <c r="E96" s="35" t="s">
        <v>539</v>
      </c>
      <c r="F96" s="13" t="s">
        <v>4</v>
      </c>
      <c r="G96" s="160"/>
      <c r="H96" s="12">
        <f>KORISNICI!H105</f>
        <v>1525</v>
      </c>
      <c r="I96" s="12">
        <f t="shared" si="12"/>
        <v>0</v>
      </c>
    </row>
    <row r="97" spans="1:9" ht="51">
      <c r="A97" s="63" t="s">
        <v>237</v>
      </c>
      <c r="B97" s="71" t="s">
        <v>24</v>
      </c>
      <c r="C97" s="71">
        <v>5</v>
      </c>
      <c r="D97" s="35" t="s">
        <v>765</v>
      </c>
      <c r="E97" s="35" t="s">
        <v>540</v>
      </c>
      <c r="F97" s="13" t="s">
        <v>16</v>
      </c>
      <c r="G97" s="157" t="s">
        <v>16</v>
      </c>
      <c r="H97" s="12" t="s">
        <v>16</v>
      </c>
      <c r="I97" s="12" t="s">
        <v>16</v>
      </c>
    </row>
    <row r="98" spans="1:9">
      <c r="A98" s="63" t="s">
        <v>238</v>
      </c>
      <c r="B98" s="73"/>
      <c r="C98" s="73" t="s">
        <v>22</v>
      </c>
      <c r="D98" s="33" t="s">
        <v>102</v>
      </c>
      <c r="E98" s="33" t="s">
        <v>541</v>
      </c>
      <c r="F98" s="13" t="s">
        <v>4</v>
      </c>
      <c r="G98" s="160"/>
      <c r="H98" s="12">
        <f>KORISNICI!H107</f>
        <v>9950</v>
      </c>
      <c r="I98" s="12">
        <f t="shared" ref="I98:I102" si="13">G98*H98</f>
        <v>0</v>
      </c>
    </row>
    <row r="99" spans="1:9">
      <c r="A99" s="63" t="s">
        <v>239</v>
      </c>
      <c r="B99" s="73"/>
      <c r="C99" s="73" t="s">
        <v>49</v>
      </c>
      <c r="D99" s="33" t="s">
        <v>101</v>
      </c>
      <c r="E99" s="33" t="s">
        <v>542</v>
      </c>
      <c r="F99" s="13" t="s">
        <v>4</v>
      </c>
      <c r="G99" s="157"/>
      <c r="H99" s="12">
        <f>KORISNICI!H108</f>
        <v>0</v>
      </c>
      <c r="I99" s="12">
        <f t="shared" si="13"/>
        <v>0</v>
      </c>
    </row>
    <row r="100" spans="1:9">
      <c r="A100" s="63" t="s">
        <v>240</v>
      </c>
      <c r="B100" s="73"/>
      <c r="C100" s="73" t="s">
        <v>50</v>
      </c>
      <c r="D100" s="33" t="s">
        <v>103</v>
      </c>
      <c r="E100" s="33" t="s">
        <v>543</v>
      </c>
      <c r="F100" s="13" t="s">
        <v>4</v>
      </c>
      <c r="G100" s="157"/>
      <c r="H100" s="12">
        <f>KORISNICI!H109</f>
        <v>0</v>
      </c>
      <c r="I100" s="12">
        <f t="shared" si="13"/>
        <v>0</v>
      </c>
    </row>
    <row r="101" spans="1:9">
      <c r="A101" s="63" t="s">
        <v>241</v>
      </c>
      <c r="B101" s="73"/>
      <c r="C101" s="73" t="s">
        <v>23</v>
      </c>
      <c r="D101" s="33" t="s">
        <v>104</v>
      </c>
      <c r="E101" s="33" t="s">
        <v>544</v>
      </c>
      <c r="F101" s="13" t="s">
        <v>4</v>
      </c>
      <c r="G101" s="157"/>
      <c r="H101" s="12">
        <f>KORISNICI!H110</f>
        <v>0</v>
      </c>
      <c r="I101" s="12">
        <f t="shared" si="13"/>
        <v>0</v>
      </c>
    </row>
    <row r="102" spans="1:9">
      <c r="A102" s="63" t="s">
        <v>242</v>
      </c>
      <c r="B102" s="73"/>
      <c r="C102" s="73" t="s">
        <v>52</v>
      </c>
      <c r="D102" s="33" t="s">
        <v>105</v>
      </c>
      <c r="E102" s="33" t="s">
        <v>545</v>
      </c>
      <c r="F102" s="13" t="s">
        <v>4</v>
      </c>
      <c r="G102" s="160"/>
      <c r="H102" s="12">
        <f>KORISNICI!H111</f>
        <v>6875</v>
      </c>
      <c r="I102" s="12">
        <f t="shared" si="13"/>
        <v>0</v>
      </c>
    </row>
    <row r="103" spans="1:9">
      <c r="A103" s="66"/>
      <c r="B103" s="67"/>
      <c r="C103" s="67"/>
      <c r="D103" s="50"/>
      <c r="E103" s="50"/>
      <c r="F103" s="27"/>
      <c r="G103" s="158"/>
      <c r="H103" s="61"/>
      <c r="I103" s="61"/>
    </row>
    <row r="104" spans="1:9">
      <c r="A104" s="141" t="s">
        <v>243</v>
      </c>
      <c r="B104" s="142" t="s">
        <v>33</v>
      </c>
      <c r="C104" s="142"/>
      <c r="D104" s="143" t="s">
        <v>18</v>
      </c>
      <c r="E104" s="143" t="s">
        <v>593</v>
      </c>
      <c r="F104" s="144"/>
      <c r="G104" s="159"/>
      <c r="H104" s="59"/>
      <c r="I104" s="59"/>
    </row>
    <row r="105" spans="1:9" ht="38.25">
      <c r="A105" s="63" t="s">
        <v>244</v>
      </c>
      <c r="B105" s="68" t="s">
        <v>33</v>
      </c>
      <c r="C105" s="68">
        <v>1</v>
      </c>
      <c r="D105" s="35" t="s">
        <v>767</v>
      </c>
      <c r="E105" s="35" t="s">
        <v>546</v>
      </c>
      <c r="F105" s="9" t="s">
        <v>4</v>
      </c>
      <c r="G105" s="160"/>
      <c r="H105" s="12">
        <f>KORISNICI!H114</f>
        <v>409.5</v>
      </c>
      <c r="I105" s="12">
        <f t="shared" ref="I105:I108" si="14">G105*H105</f>
        <v>0</v>
      </c>
    </row>
    <row r="106" spans="1:9" ht="51">
      <c r="A106" s="63" t="s">
        <v>245</v>
      </c>
      <c r="B106" s="68" t="s">
        <v>33</v>
      </c>
      <c r="C106" s="68">
        <v>2</v>
      </c>
      <c r="D106" s="35" t="s">
        <v>769</v>
      </c>
      <c r="E106" s="35" t="s">
        <v>547</v>
      </c>
      <c r="F106" s="9" t="s">
        <v>4</v>
      </c>
      <c r="G106" s="160"/>
      <c r="H106" s="12">
        <f>KORISNICI!H115</f>
        <v>196</v>
      </c>
      <c r="I106" s="12">
        <f t="shared" si="14"/>
        <v>0</v>
      </c>
    </row>
    <row r="107" spans="1:9">
      <c r="A107" s="63" t="s">
        <v>246</v>
      </c>
      <c r="B107" s="68" t="s">
        <v>33</v>
      </c>
      <c r="C107" s="71">
        <v>3</v>
      </c>
      <c r="D107" s="35" t="s">
        <v>771</v>
      </c>
      <c r="E107" s="33" t="s">
        <v>548</v>
      </c>
      <c r="F107" s="13" t="s">
        <v>7</v>
      </c>
      <c r="G107" s="157"/>
      <c r="H107" s="12">
        <f>KORISNICI!H116</f>
        <v>0</v>
      </c>
      <c r="I107" s="12">
        <f t="shared" si="14"/>
        <v>0</v>
      </c>
    </row>
    <row r="108" spans="1:9" ht="38.25">
      <c r="A108" s="63" t="s">
        <v>247</v>
      </c>
      <c r="B108" s="68" t="s">
        <v>33</v>
      </c>
      <c r="C108" s="68">
        <v>4</v>
      </c>
      <c r="D108" s="35" t="s">
        <v>773</v>
      </c>
      <c r="E108" s="35" t="s">
        <v>549</v>
      </c>
      <c r="F108" s="9" t="s">
        <v>7</v>
      </c>
      <c r="G108" s="160"/>
      <c r="H108" s="12">
        <f>KORISNICI!H117</f>
        <v>1280</v>
      </c>
      <c r="I108" s="12">
        <f t="shared" si="14"/>
        <v>0</v>
      </c>
    </row>
    <row r="109" spans="1:9">
      <c r="A109" s="66"/>
      <c r="B109" s="67"/>
      <c r="C109" s="67"/>
      <c r="D109" s="50"/>
      <c r="E109" s="50"/>
      <c r="F109" s="27"/>
      <c r="G109" s="158"/>
      <c r="H109" s="61"/>
      <c r="I109" s="61"/>
    </row>
    <row r="110" spans="1:9">
      <c r="A110" s="141" t="s">
        <v>248</v>
      </c>
      <c r="B110" s="142" t="s">
        <v>41</v>
      </c>
      <c r="C110" s="142"/>
      <c r="D110" s="146" t="s">
        <v>416</v>
      </c>
      <c r="E110" s="143" t="s">
        <v>594</v>
      </c>
      <c r="F110" s="149"/>
      <c r="G110" s="162"/>
      <c r="H110" s="150"/>
      <c r="I110" s="150"/>
    </row>
    <row r="111" spans="1:9" ht="51">
      <c r="A111" s="63" t="s">
        <v>249</v>
      </c>
      <c r="B111" s="68" t="s">
        <v>41</v>
      </c>
      <c r="C111" s="68">
        <v>1</v>
      </c>
      <c r="D111" s="32" t="s">
        <v>775</v>
      </c>
      <c r="E111" s="32" t="s">
        <v>550</v>
      </c>
      <c r="F111" s="9" t="s">
        <v>16</v>
      </c>
      <c r="G111" s="157" t="s">
        <v>16</v>
      </c>
      <c r="H111" s="12" t="s">
        <v>16</v>
      </c>
      <c r="I111" s="12" t="s">
        <v>16</v>
      </c>
    </row>
    <row r="112" spans="1:9">
      <c r="A112" s="63" t="s">
        <v>250</v>
      </c>
      <c r="B112" s="69"/>
      <c r="C112" s="69" t="s">
        <v>22</v>
      </c>
      <c r="D112" s="31" t="s">
        <v>107</v>
      </c>
      <c r="E112" s="31" t="s">
        <v>551</v>
      </c>
      <c r="F112" s="9" t="s">
        <v>475</v>
      </c>
      <c r="G112" s="160"/>
      <c r="H112" s="12">
        <f>KORISNICI!H121</f>
        <v>11</v>
      </c>
      <c r="I112" s="12">
        <f t="shared" ref="I112:I115" si="15">G112*H112</f>
        <v>0</v>
      </c>
    </row>
    <row r="113" spans="1:9">
      <c r="A113" s="63" t="s">
        <v>251</v>
      </c>
      <c r="B113" s="69"/>
      <c r="C113" s="69" t="s">
        <v>49</v>
      </c>
      <c r="D113" s="31" t="s">
        <v>106</v>
      </c>
      <c r="E113" s="31" t="s">
        <v>552</v>
      </c>
      <c r="F113" s="9" t="s">
        <v>475</v>
      </c>
      <c r="G113" s="160"/>
      <c r="H113" s="12">
        <f>KORISNICI!H122</f>
        <v>20</v>
      </c>
      <c r="I113" s="12">
        <f t="shared" si="15"/>
        <v>0</v>
      </c>
    </row>
    <row r="114" spans="1:9">
      <c r="A114" s="63" t="s">
        <v>252</v>
      </c>
      <c r="B114" s="69"/>
      <c r="C114" s="69" t="s">
        <v>50</v>
      </c>
      <c r="D114" s="5" t="s">
        <v>108</v>
      </c>
      <c r="E114" s="5" t="s">
        <v>553</v>
      </c>
      <c r="F114" s="9" t="s">
        <v>475</v>
      </c>
      <c r="G114" s="160"/>
      <c r="H114" s="12">
        <f>KORISNICI!H123</f>
        <v>4</v>
      </c>
      <c r="I114" s="12">
        <f t="shared" si="15"/>
        <v>0</v>
      </c>
    </row>
    <row r="115" spans="1:9">
      <c r="A115" s="63" t="s">
        <v>253</v>
      </c>
      <c r="B115" s="69"/>
      <c r="C115" s="69" t="s">
        <v>23</v>
      </c>
      <c r="D115" s="5" t="s">
        <v>109</v>
      </c>
      <c r="E115" s="5" t="s">
        <v>554</v>
      </c>
      <c r="F115" s="9" t="s">
        <v>475</v>
      </c>
      <c r="G115" s="160"/>
      <c r="H115" s="12">
        <f>KORISNICI!H124</f>
        <v>12</v>
      </c>
      <c r="I115" s="12">
        <f t="shared" si="15"/>
        <v>0</v>
      </c>
    </row>
    <row r="116" spans="1:9" ht="63.75">
      <c r="A116" s="63" t="s">
        <v>254</v>
      </c>
      <c r="B116" s="68" t="s">
        <v>41</v>
      </c>
      <c r="C116" s="68">
        <v>2</v>
      </c>
      <c r="D116" s="35" t="s">
        <v>777</v>
      </c>
      <c r="E116" s="35" t="s">
        <v>555</v>
      </c>
      <c r="F116" s="9" t="s">
        <v>16</v>
      </c>
      <c r="G116" s="157" t="s">
        <v>16</v>
      </c>
      <c r="H116" s="12" t="s">
        <v>16</v>
      </c>
      <c r="I116" s="12" t="s">
        <v>16</v>
      </c>
    </row>
    <row r="117" spans="1:9">
      <c r="A117" s="63" t="s">
        <v>255</v>
      </c>
      <c r="B117" s="69"/>
      <c r="C117" s="69" t="s">
        <v>22</v>
      </c>
      <c r="D117" s="34" t="s">
        <v>157</v>
      </c>
      <c r="E117" s="34" t="s">
        <v>556</v>
      </c>
      <c r="F117" s="9" t="s">
        <v>475</v>
      </c>
      <c r="G117" s="160"/>
      <c r="H117" s="12">
        <f>KORISNICI!H126</f>
        <v>52</v>
      </c>
      <c r="I117" s="12">
        <f t="shared" ref="I117:I128" si="16">G117*H117</f>
        <v>0</v>
      </c>
    </row>
    <row r="118" spans="1:9">
      <c r="A118" s="63" t="s">
        <v>256</v>
      </c>
      <c r="B118" s="69"/>
      <c r="C118" s="124" t="s">
        <v>49</v>
      </c>
      <c r="D118" s="34" t="s">
        <v>158</v>
      </c>
      <c r="E118" s="34" t="s">
        <v>557</v>
      </c>
      <c r="F118" s="9" t="s">
        <v>475</v>
      </c>
      <c r="G118" s="160"/>
      <c r="H118" s="12">
        <f>KORISNICI!H127</f>
        <v>38</v>
      </c>
      <c r="I118" s="12">
        <f t="shared" si="16"/>
        <v>0</v>
      </c>
    </row>
    <row r="119" spans="1:9">
      <c r="A119" s="63" t="s">
        <v>257</v>
      </c>
      <c r="B119" s="69"/>
      <c r="C119" s="69" t="s">
        <v>50</v>
      </c>
      <c r="D119" s="34" t="s">
        <v>156</v>
      </c>
      <c r="E119" s="34" t="s">
        <v>558</v>
      </c>
      <c r="F119" s="9" t="s">
        <v>475</v>
      </c>
      <c r="G119" s="160"/>
      <c r="H119" s="12">
        <f>KORISNICI!H128</f>
        <v>22</v>
      </c>
      <c r="I119" s="12">
        <f t="shared" si="16"/>
        <v>0</v>
      </c>
    </row>
    <row r="120" spans="1:9">
      <c r="A120" s="63" t="s">
        <v>258</v>
      </c>
      <c r="B120" s="69"/>
      <c r="C120" s="69" t="s">
        <v>23</v>
      </c>
      <c r="D120" s="34" t="s">
        <v>155</v>
      </c>
      <c r="E120" s="34" t="s">
        <v>559</v>
      </c>
      <c r="F120" s="9" t="s">
        <v>475</v>
      </c>
      <c r="G120" s="160"/>
      <c r="H120" s="12">
        <f>KORISNICI!H129</f>
        <v>11</v>
      </c>
      <c r="I120" s="12">
        <f t="shared" si="16"/>
        <v>0</v>
      </c>
    </row>
    <row r="121" spans="1:9">
      <c r="A121" s="63" t="s">
        <v>259</v>
      </c>
      <c r="B121" s="69"/>
      <c r="C121" s="69" t="s">
        <v>52</v>
      </c>
      <c r="D121" s="34" t="s">
        <v>141</v>
      </c>
      <c r="E121" s="34" t="s">
        <v>560</v>
      </c>
      <c r="F121" s="9" t="s">
        <v>475</v>
      </c>
      <c r="G121" s="160"/>
      <c r="H121" s="12">
        <f>KORISNICI!H130</f>
        <v>19</v>
      </c>
      <c r="I121" s="12">
        <f t="shared" si="16"/>
        <v>0</v>
      </c>
    </row>
    <row r="122" spans="1:9">
      <c r="A122" s="63" t="s">
        <v>260</v>
      </c>
      <c r="B122" s="69"/>
      <c r="C122" s="69" t="s">
        <v>24</v>
      </c>
      <c r="D122" s="34" t="s">
        <v>120</v>
      </c>
      <c r="E122" s="34" t="s">
        <v>561</v>
      </c>
      <c r="F122" s="9" t="s">
        <v>475</v>
      </c>
      <c r="G122" s="160"/>
      <c r="H122" s="12">
        <f>KORISNICI!H131</f>
        <v>2</v>
      </c>
      <c r="I122" s="12">
        <f t="shared" si="16"/>
        <v>0</v>
      </c>
    </row>
    <row r="123" spans="1:9">
      <c r="A123" s="63" t="s">
        <v>261</v>
      </c>
      <c r="B123" s="69"/>
      <c r="C123" s="69" t="s">
        <v>93</v>
      </c>
      <c r="D123" s="34" t="s">
        <v>149</v>
      </c>
      <c r="E123" s="34" t="s">
        <v>562</v>
      </c>
      <c r="F123" s="9" t="s">
        <v>475</v>
      </c>
      <c r="G123" s="160"/>
      <c r="H123" s="12">
        <f>KORISNICI!H132</f>
        <v>25</v>
      </c>
      <c r="I123" s="12">
        <f t="shared" si="16"/>
        <v>0</v>
      </c>
    </row>
    <row r="124" spans="1:9">
      <c r="A124" s="63" t="s">
        <v>262</v>
      </c>
      <c r="B124" s="69"/>
      <c r="C124" s="69" t="s">
        <v>33</v>
      </c>
      <c r="D124" s="34" t="s">
        <v>150</v>
      </c>
      <c r="E124" s="34" t="s">
        <v>563</v>
      </c>
      <c r="F124" s="9" t="s">
        <v>475</v>
      </c>
      <c r="G124" s="160"/>
      <c r="H124" s="12">
        <f>KORISNICI!H133</f>
        <v>24</v>
      </c>
      <c r="I124" s="12">
        <f t="shared" si="16"/>
        <v>0</v>
      </c>
    </row>
    <row r="125" spans="1:9">
      <c r="A125" s="63" t="s">
        <v>263</v>
      </c>
      <c r="B125" s="69"/>
      <c r="C125" s="69" t="s">
        <v>153</v>
      </c>
      <c r="D125" s="33" t="s">
        <v>0</v>
      </c>
      <c r="E125" s="33" t="s">
        <v>564</v>
      </c>
      <c r="F125" s="9" t="s">
        <v>475</v>
      </c>
      <c r="G125" s="160"/>
      <c r="H125" s="12">
        <f>KORISNICI!H134</f>
        <v>9</v>
      </c>
      <c r="I125" s="12">
        <f t="shared" si="16"/>
        <v>0</v>
      </c>
    </row>
    <row r="126" spans="1:9">
      <c r="A126" s="63" t="s">
        <v>264</v>
      </c>
      <c r="B126" s="69"/>
      <c r="C126" s="69" t="s">
        <v>154</v>
      </c>
      <c r="D126" s="33" t="s">
        <v>1</v>
      </c>
      <c r="E126" s="33" t="s">
        <v>565</v>
      </c>
      <c r="F126" s="9" t="s">
        <v>475</v>
      </c>
      <c r="G126" s="160"/>
      <c r="H126" s="12">
        <f>KORISNICI!H135</f>
        <v>12</v>
      </c>
      <c r="I126" s="12">
        <f t="shared" si="16"/>
        <v>0</v>
      </c>
    </row>
    <row r="127" spans="1:9">
      <c r="A127" s="63" t="s">
        <v>265</v>
      </c>
      <c r="B127" s="69"/>
      <c r="C127" s="69" t="s">
        <v>40</v>
      </c>
      <c r="D127" s="33" t="s">
        <v>151</v>
      </c>
      <c r="E127" s="33" t="s">
        <v>566</v>
      </c>
      <c r="F127" s="9" t="s">
        <v>475</v>
      </c>
      <c r="G127" s="160"/>
      <c r="H127" s="12">
        <f>KORISNICI!H136</f>
        <v>21</v>
      </c>
      <c r="I127" s="12">
        <f t="shared" si="16"/>
        <v>0</v>
      </c>
    </row>
    <row r="128" spans="1:9">
      <c r="A128" s="63" t="s">
        <v>266</v>
      </c>
      <c r="B128" s="69"/>
      <c r="C128" s="124" t="s">
        <v>159</v>
      </c>
      <c r="D128" s="33" t="s">
        <v>152</v>
      </c>
      <c r="E128" s="33" t="s">
        <v>567</v>
      </c>
      <c r="F128" s="9" t="s">
        <v>475</v>
      </c>
      <c r="G128" s="160"/>
      <c r="H128" s="12">
        <f>KORISNICI!H137</f>
        <v>19</v>
      </c>
      <c r="I128" s="12">
        <f t="shared" si="16"/>
        <v>0</v>
      </c>
    </row>
    <row r="129" spans="1:9" ht="38.25">
      <c r="A129" s="63" t="s">
        <v>267</v>
      </c>
      <c r="B129" s="74" t="s">
        <v>41</v>
      </c>
      <c r="C129" s="74">
        <v>3</v>
      </c>
      <c r="D129" s="35" t="s">
        <v>160</v>
      </c>
      <c r="E129" s="35" t="s">
        <v>568</v>
      </c>
      <c r="F129" s="9" t="s">
        <v>16</v>
      </c>
      <c r="G129" s="157" t="s">
        <v>16</v>
      </c>
      <c r="H129" s="12" t="s">
        <v>16</v>
      </c>
      <c r="I129" s="12" t="s">
        <v>16</v>
      </c>
    </row>
    <row r="130" spans="1:9">
      <c r="A130" s="63" t="s">
        <v>268</v>
      </c>
      <c r="B130" s="69"/>
      <c r="C130" s="77" t="s">
        <v>22</v>
      </c>
      <c r="D130" s="41" t="s">
        <v>161</v>
      </c>
      <c r="E130" s="41" t="s">
        <v>569</v>
      </c>
      <c r="F130" s="9" t="s">
        <v>475</v>
      </c>
      <c r="G130" s="157"/>
      <c r="H130" s="12">
        <f>KORISNICI!H139</f>
        <v>0</v>
      </c>
      <c r="I130" s="12">
        <f t="shared" ref="I130:I132" si="17">G130*H130</f>
        <v>0</v>
      </c>
    </row>
    <row r="131" spans="1:9">
      <c r="A131" s="63" t="s">
        <v>269</v>
      </c>
      <c r="B131" s="69"/>
      <c r="C131" s="77" t="s">
        <v>49</v>
      </c>
      <c r="D131" s="41" t="s">
        <v>162</v>
      </c>
      <c r="E131" s="41" t="s">
        <v>570</v>
      </c>
      <c r="F131" s="9" t="s">
        <v>475</v>
      </c>
      <c r="G131" s="157"/>
      <c r="H131" s="12">
        <f>KORISNICI!H140</f>
        <v>0</v>
      </c>
      <c r="I131" s="12">
        <f t="shared" si="17"/>
        <v>0</v>
      </c>
    </row>
    <row r="132" spans="1:9">
      <c r="A132" s="63" t="s">
        <v>270</v>
      </c>
      <c r="B132" s="69"/>
      <c r="C132" s="77" t="s">
        <v>50</v>
      </c>
      <c r="D132" s="41" t="s">
        <v>163</v>
      </c>
      <c r="E132" s="41" t="s">
        <v>571</v>
      </c>
      <c r="F132" s="9" t="s">
        <v>475</v>
      </c>
      <c r="G132" s="157"/>
      <c r="H132" s="12">
        <f>KORISNICI!H141</f>
        <v>0</v>
      </c>
      <c r="I132" s="12">
        <f t="shared" si="17"/>
        <v>0</v>
      </c>
    </row>
    <row r="133" spans="1:9" ht="63.75">
      <c r="A133" s="63" t="s">
        <v>271</v>
      </c>
      <c r="B133" s="68" t="s">
        <v>41</v>
      </c>
      <c r="C133" s="68">
        <v>4</v>
      </c>
      <c r="D133" s="32" t="s">
        <v>779</v>
      </c>
      <c r="E133" s="32" t="s">
        <v>572</v>
      </c>
      <c r="F133" s="9" t="s">
        <v>16</v>
      </c>
      <c r="G133" s="157" t="s">
        <v>16</v>
      </c>
      <c r="H133" s="12" t="s">
        <v>16</v>
      </c>
      <c r="I133" s="12" t="s">
        <v>16</v>
      </c>
    </row>
    <row r="134" spans="1:9">
      <c r="A134" s="63" t="s">
        <v>272</v>
      </c>
      <c r="B134" s="69"/>
      <c r="C134" s="69" t="s">
        <v>22</v>
      </c>
      <c r="D134" s="31" t="s">
        <v>110</v>
      </c>
      <c r="E134" s="31" t="s">
        <v>573</v>
      </c>
      <c r="F134" s="9" t="s">
        <v>475</v>
      </c>
      <c r="G134" s="160"/>
      <c r="H134" s="12">
        <f>KORISNICI!H143</f>
        <v>2</v>
      </c>
      <c r="I134" s="12">
        <f t="shared" ref="I134:I136" si="18">G134*H134</f>
        <v>0</v>
      </c>
    </row>
    <row r="135" spans="1:9">
      <c r="A135" s="63" t="s">
        <v>273</v>
      </c>
      <c r="B135" s="69"/>
      <c r="C135" s="69" t="s">
        <v>49</v>
      </c>
      <c r="D135" s="31" t="s">
        <v>111</v>
      </c>
      <c r="E135" s="31" t="s">
        <v>574</v>
      </c>
      <c r="F135" s="9" t="s">
        <v>475</v>
      </c>
      <c r="G135" s="160"/>
      <c r="H135" s="12">
        <f>KORISNICI!H144</f>
        <v>3</v>
      </c>
      <c r="I135" s="12">
        <f t="shared" si="18"/>
        <v>0</v>
      </c>
    </row>
    <row r="136" spans="1:9">
      <c r="A136" s="63" t="s">
        <v>274</v>
      </c>
      <c r="B136" s="69"/>
      <c r="C136" s="69" t="s">
        <v>50</v>
      </c>
      <c r="D136" s="31" t="s">
        <v>2</v>
      </c>
      <c r="E136" s="31" t="s">
        <v>575</v>
      </c>
      <c r="F136" s="9" t="s">
        <v>475</v>
      </c>
      <c r="G136" s="160"/>
      <c r="H136" s="12">
        <f>KORISNICI!H145</f>
        <v>1</v>
      </c>
      <c r="I136" s="12">
        <f t="shared" si="18"/>
        <v>0</v>
      </c>
    </row>
    <row r="137" spans="1:9" ht="38.25">
      <c r="A137" s="63" t="s">
        <v>275</v>
      </c>
      <c r="B137" s="68" t="s">
        <v>41</v>
      </c>
      <c r="C137" s="68">
        <v>5</v>
      </c>
      <c r="D137" s="35" t="s">
        <v>781</v>
      </c>
      <c r="E137" s="35" t="s">
        <v>576</v>
      </c>
      <c r="F137" s="9" t="s">
        <v>16</v>
      </c>
      <c r="G137" s="157" t="s">
        <v>16</v>
      </c>
      <c r="H137" s="12" t="s">
        <v>16</v>
      </c>
      <c r="I137" s="12" t="s">
        <v>16</v>
      </c>
    </row>
    <row r="138" spans="1:9">
      <c r="A138" s="63" t="s">
        <v>276</v>
      </c>
      <c r="B138" s="69"/>
      <c r="C138" s="69" t="s">
        <v>22</v>
      </c>
      <c r="D138" s="31" t="s">
        <v>113</v>
      </c>
      <c r="E138" s="31" t="s">
        <v>577</v>
      </c>
      <c r="F138" s="9" t="s">
        <v>475</v>
      </c>
      <c r="G138" s="160"/>
      <c r="H138" s="12">
        <f>KORISNICI!H147</f>
        <v>2</v>
      </c>
      <c r="I138" s="12">
        <f t="shared" ref="I138:I149" si="19">G138*H138</f>
        <v>0</v>
      </c>
    </row>
    <row r="139" spans="1:9">
      <c r="A139" s="63" t="s">
        <v>277</v>
      </c>
      <c r="B139" s="69"/>
      <c r="C139" s="69" t="s">
        <v>49</v>
      </c>
      <c r="D139" s="31" t="s">
        <v>112</v>
      </c>
      <c r="E139" s="31" t="s">
        <v>578</v>
      </c>
      <c r="F139" s="9" t="s">
        <v>475</v>
      </c>
      <c r="G139" s="160"/>
      <c r="H139" s="12">
        <f>KORISNICI!H148</f>
        <v>9</v>
      </c>
      <c r="I139" s="12">
        <f t="shared" si="19"/>
        <v>0</v>
      </c>
    </row>
    <row r="140" spans="1:9">
      <c r="A140" s="63" t="s">
        <v>278</v>
      </c>
      <c r="B140" s="69"/>
      <c r="C140" s="69" t="s">
        <v>50</v>
      </c>
      <c r="D140" s="31" t="s">
        <v>114</v>
      </c>
      <c r="E140" s="31" t="s">
        <v>579</v>
      </c>
      <c r="F140" s="9" t="s">
        <v>475</v>
      </c>
      <c r="G140" s="160"/>
      <c r="H140" s="12">
        <f>KORISNICI!H149</f>
        <v>3</v>
      </c>
      <c r="I140" s="12">
        <f t="shared" si="19"/>
        <v>0</v>
      </c>
    </row>
    <row r="141" spans="1:9">
      <c r="A141" s="63" t="s">
        <v>279</v>
      </c>
      <c r="B141" s="69"/>
      <c r="C141" s="69" t="s">
        <v>23</v>
      </c>
      <c r="D141" s="31" t="s">
        <v>115</v>
      </c>
      <c r="E141" s="31" t="s">
        <v>580</v>
      </c>
      <c r="F141" s="9" t="s">
        <v>475</v>
      </c>
      <c r="G141" s="160"/>
      <c r="H141" s="12">
        <f>KORISNICI!H150</f>
        <v>13</v>
      </c>
      <c r="I141" s="12">
        <f t="shared" si="19"/>
        <v>0</v>
      </c>
    </row>
    <row r="142" spans="1:9">
      <c r="A142" s="63" t="s">
        <v>280</v>
      </c>
      <c r="B142" s="69"/>
      <c r="C142" s="69" t="s">
        <v>52</v>
      </c>
      <c r="D142" s="31" t="s">
        <v>365</v>
      </c>
      <c r="E142" s="31" t="s">
        <v>581</v>
      </c>
      <c r="F142" s="9" t="s">
        <v>475</v>
      </c>
      <c r="G142" s="157"/>
      <c r="H142" s="12">
        <f>KORISNICI!H151</f>
        <v>0</v>
      </c>
      <c r="I142" s="12">
        <f t="shared" si="19"/>
        <v>0</v>
      </c>
    </row>
    <row r="143" spans="1:9">
      <c r="A143" s="63" t="s">
        <v>281</v>
      </c>
      <c r="B143" s="69"/>
      <c r="C143" s="69" t="s">
        <v>24</v>
      </c>
      <c r="D143" s="31" t="s">
        <v>366</v>
      </c>
      <c r="E143" s="31" t="s">
        <v>582</v>
      </c>
      <c r="F143" s="9" t="s">
        <v>475</v>
      </c>
      <c r="G143" s="160"/>
      <c r="H143" s="12">
        <f>KORISNICI!H152</f>
        <v>21</v>
      </c>
      <c r="I143" s="12">
        <f t="shared" si="19"/>
        <v>0</v>
      </c>
    </row>
    <row r="144" spans="1:9">
      <c r="A144" s="63" t="s">
        <v>282</v>
      </c>
      <c r="B144" s="69"/>
      <c r="C144" s="69" t="s">
        <v>93</v>
      </c>
      <c r="D144" s="31" t="s">
        <v>367</v>
      </c>
      <c r="E144" s="31" t="s">
        <v>583</v>
      </c>
      <c r="F144" s="9" t="s">
        <v>475</v>
      </c>
      <c r="G144" s="160"/>
      <c r="H144" s="12">
        <f>KORISNICI!H153</f>
        <v>1</v>
      </c>
      <c r="I144" s="12">
        <f t="shared" si="19"/>
        <v>0</v>
      </c>
    </row>
    <row r="145" spans="1:9">
      <c r="A145" s="63" t="s">
        <v>283</v>
      </c>
      <c r="B145" s="69"/>
      <c r="C145" s="69" t="s">
        <v>33</v>
      </c>
      <c r="D145" s="31" t="s">
        <v>368</v>
      </c>
      <c r="E145" s="31" t="s">
        <v>584</v>
      </c>
      <c r="F145" s="9" t="s">
        <v>475</v>
      </c>
      <c r="G145" s="160"/>
      <c r="H145" s="12">
        <f>KORISNICI!H154</f>
        <v>24</v>
      </c>
      <c r="I145" s="12">
        <f t="shared" si="19"/>
        <v>0</v>
      </c>
    </row>
    <row r="146" spans="1:9">
      <c r="A146" s="63" t="s">
        <v>457</v>
      </c>
      <c r="B146" s="69"/>
      <c r="C146" s="69" t="s">
        <v>153</v>
      </c>
      <c r="D146" s="31" t="s">
        <v>116</v>
      </c>
      <c r="E146" s="31" t="s">
        <v>585</v>
      </c>
      <c r="F146" s="9" t="s">
        <v>475</v>
      </c>
      <c r="G146" s="160"/>
      <c r="H146" s="12">
        <f>KORISNICI!H155</f>
        <v>2</v>
      </c>
      <c r="I146" s="12">
        <f t="shared" si="19"/>
        <v>0</v>
      </c>
    </row>
    <row r="147" spans="1:9">
      <c r="A147" s="63" t="s">
        <v>458</v>
      </c>
      <c r="B147" s="69"/>
      <c r="C147" s="69" t="s">
        <v>154</v>
      </c>
      <c r="D147" s="31" t="s">
        <v>117</v>
      </c>
      <c r="E147" s="31" t="s">
        <v>586</v>
      </c>
      <c r="F147" s="9" t="s">
        <v>475</v>
      </c>
      <c r="G147" s="160"/>
      <c r="H147" s="12">
        <f>KORISNICI!H156</f>
        <v>21</v>
      </c>
      <c r="I147" s="12">
        <f t="shared" si="19"/>
        <v>0</v>
      </c>
    </row>
    <row r="148" spans="1:9">
      <c r="A148" s="63" t="s">
        <v>459</v>
      </c>
      <c r="B148" s="69"/>
      <c r="C148" s="69" t="s">
        <v>40</v>
      </c>
      <c r="D148" s="31" t="s">
        <v>118</v>
      </c>
      <c r="E148" s="31" t="s">
        <v>587</v>
      </c>
      <c r="F148" s="9" t="s">
        <v>475</v>
      </c>
      <c r="G148" s="157"/>
      <c r="H148" s="12">
        <f>KORISNICI!H157</f>
        <v>0</v>
      </c>
      <c r="I148" s="12">
        <f t="shared" si="19"/>
        <v>0</v>
      </c>
    </row>
    <row r="149" spans="1:9">
      <c r="A149" s="63" t="s">
        <v>460</v>
      </c>
      <c r="B149" s="69"/>
      <c r="C149" s="69" t="s">
        <v>159</v>
      </c>
      <c r="D149" s="31" t="s">
        <v>119</v>
      </c>
      <c r="E149" s="31" t="s">
        <v>588</v>
      </c>
      <c r="F149" s="9" t="s">
        <v>475</v>
      </c>
      <c r="G149" s="160"/>
      <c r="H149" s="12">
        <f>KORISNICI!H158</f>
        <v>24</v>
      </c>
      <c r="I149" s="12">
        <f t="shared" si="19"/>
        <v>0</v>
      </c>
    </row>
    <row r="150" spans="1:9">
      <c r="A150" s="66"/>
      <c r="B150" s="67"/>
      <c r="C150" s="67"/>
      <c r="D150" s="50"/>
      <c r="E150" s="50"/>
      <c r="F150" s="27"/>
      <c r="G150" s="158"/>
      <c r="H150" s="61"/>
      <c r="I150" s="61"/>
    </row>
    <row r="151" spans="1:9" ht="25.5">
      <c r="A151" s="141" t="s">
        <v>284</v>
      </c>
      <c r="B151" s="142" t="s">
        <v>23</v>
      </c>
      <c r="C151" s="142"/>
      <c r="D151" s="146" t="s">
        <v>17</v>
      </c>
      <c r="E151" s="143" t="s">
        <v>595</v>
      </c>
      <c r="F151" s="147"/>
      <c r="G151" s="161"/>
      <c r="H151" s="148"/>
      <c r="I151" s="148"/>
    </row>
    <row r="152" spans="1:9" ht="204">
      <c r="A152" s="63" t="s">
        <v>285</v>
      </c>
      <c r="B152" s="68" t="s">
        <v>23</v>
      </c>
      <c r="C152" s="68">
        <v>1</v>
      </c>
      <c r="D152" s="167" t="s">
        <v>864</v>
      </c>
      <c r="E152" s="40" t="s">
        <v>623</v>
      </c>
      <c r="F152" s="9" t="s">
        <v>6</v>
      </c>
      <c r="G152" s="160"/>
      <c r="H152" s="12">
        <f>KORISNICI!H161</f>
        <v>147</v>
      </c>
      <c r="I152" s="12">
        <f>G152*H152</f>
        <v>0</v>
      </c>
    </row>
    <row r="153" spans="1:9">
      <c r="A153" s="66"/>
      <c r="B153" s="67"/>
      <c r="C153" s="67"/>
      <c r="D153" s="50"/>
      <c r="E153" s="50"/>
      <c r="F153" s="27"/>
      <c r="G153" s="158"/>
      <c r="H153" s="61"/>
      <c r="I153" s="61"/>
    </row>
    <row r="154" spans="1:9">
      <c r="A154" s="141" t="s">
        <v>286</v>
      </c>
      <c r="B154" s="142" t="s">
        <v>46</v>
      </c>
      <c r="C154" s="142"/>
      <c r="D154" s="143" t="s">
        <v>411</v>
      </c>
      <c r="E154" s="143" t="s">
        <v>596</v>
      </c>
      <c r="F154" s="144"/>
      <c r="G154" s="159"/>
      <c r="H154" s="59"/>
      <c r="I154" s="59"/>
    </row>
    <row r="155" spans="1:9">
      <c r="A155" s="142"/>
      <c r="B155" s="142"/>
      <c r="C155" s="142"/>
      <c r="D155" s="143" t="s">
        <v>47</v>
      </c>
      <c r="E155" s="143" t="s">
        <v>597</v>
      </c>
      <c r="F155" s="144"/>
      <c r="G155" s="159"/>
      <c r="H155" s="59"/>
      <c r="I155" s="59"/>
    </row>
    <row r="156" spans="1:9" ht="38.25">
      <c r="A156" s="63" t="s">
        <v>287</v>
      </c>
      <c r="B156" s="74" t="s">
        <v>46</v>
      </c>
      <c r="C156" s="74">
        <v>1</v>
      </c>
      <c r="D156" s="35" t="s">
        <v>784</v>
      </c>
      <c r="E156" s="35" t="s">
        <v>624</v>
      </c>
      <c r="F156" s="9" t="s">
        <v>16</v>
      </c>
      <c r="G156" s="157" t="s">
        <v>16</v>
      </c>
      <c r="H156" s="12" t="s">
        <v>16</v>
      </c>
      <c r="I156" s="12" t="s">
        <v>16</v>
      </c>
    </row>
    <row r="157" spans="1:9">
      <c r="A157" s="63" t="s">
        <v>288</v>
      </c>
      <c r="B157" s="69"/>
      <c r="C157" s="69" t="s">
        <v>22</v>
      </c>
      <c r="D157" s="33" t="s">
        <v>127</v>
      </c>
      <c r="E157" s="33" t="s">
        <v>127</v>
      </c>
      <c r="F157" s="9" t="s">
        <v>6</v>
      </c>
      <c r="G157" s="157"/>
      <c r="H157" s="12">
        <f>KORISNICI!H166</f>
        <v>0</v>
      </c>
      <c r="I157" s="12">
        <f t="shared" ref="I157:I159" si="20">G157*H157</f>
        <v>0</v>
      </c>
    </row>
    <row r="158" spans="1:9">
      <c r="A158" s="63" t="s">
        <v>289</v>
      </c>
      <c r="B158" s="69"/>
      <c r="C158" s="69" t="s">
        <v>49</v>
      </c>
      <c r="D158" s="33" t="s">
        <v>128</v>
      </c>
      <c r="E158" s="33" t="s">
        <v>128</v>
      </c>
      <c r="F158" s="9" t="s">
        <v>6</v>
      </c>
      <c r="G158" s="157"/>
      <c r="H158" s="12">
        <f>KORISNICI!H167</f>
        <v>0</v>
      </c>
      <c r="I158" s="12">
        <f t="shared" si="20"/>
        <v>0</v>
      </c>
    </row>
    <row r="159" spans="1:9">
      <c r="A159" s="63" t="s">
        <v>290</v>
      </c>
      <c r="B159" s="69"/>
      <c r="C159" s="69" t="s">
        <v>50</v>
      </c>
      <c r="D159" s="33" t="s">
        <v>129</v>
      </c>
      <c r="E159" s="33" t="s">
        <v>129</v>
      </c>
      <c r="F159" s="9" t="s">
        <v>6</v>
      </c>
      <c r="G159" s="157"/>
      <c r="H159" s="12">
        <f>KORISNICI!H168</f>
        <v>0</v>
      </c>
      <c r="I159" s="12">
        <f t="shared" si="20"/>
        <v>0</v>
      </c>
    </row>
    <row r="160" spans="1:9" ht="51">
      <c r="A160" s="63" t="s">
        <v>291</v>
      </c>
      <c r="B160" s="74" t="s">
        <v>46</v>
      </c>
      <c r="C160" s="74">
        <v>2</v>
      </c>
      <c r="D160" s="35" t="s">
        <v>786</v>
      </c>
      <c r="E160" s="33" t="s">
        <v>625</v>
      </c>
      <c r="F160" s="9" t="s">
        <v>16</v>
      </c>
      <c r="G160" s="157" t="s">
        <v>16</v>
      </c>
      <c r="H160" s="12" t="s">
        <v>16</v>
      </c>
      <c r="I160" s="12" t="s">
        <v>16</v>
      </c>
    </row>
    <row r="161" spans="1:9">
      <c r="A161" s="63" t="s">
        <v>292</v>
      </c>
      <c r="B161" s="69"/>
      <c r="C161" s="69" t="s">
        <v>49</v>
      </c>
      <c r="D161" s="33" t="s">
        <v>130</v>
      </c>
      <c r="E161" s="33" t="s">
        <v>130</v>
      </c>
      <c r="F161" s="13" t="s">
        <v>6</v>
      </c>
      <c r="G161" s="160"/>
      <c r="H161" s="12">
        <f>KORISNICI!H170</f>
        <v>1104</v>
      </c>
      <c r="I161" s="12">
        <f t="shared" ref="I161:I163" si="21">G161*H161</f>
        <v>0</v>
      </c>
    </row>
    <row r="162" spans="1:9">
      <c r="A162" s="63" t="s">
        <v>293</v>
      </c>
      <c r="B162" s="69"/>
      <c r="C162" s="69" t="s">
        <v>50</v>
      </c>
      <c r="D162" s="33" t="s">
        <v>131</v>
      </c>
      <c r="E162" s="33" t="s">
        <v>131</v>
      </c>
      <c r="F162" s="13" t="s">
        <v>6</v>
      </c>
      <c r="G162" s="160"/>
      <c r="H162" s="12">
        <f>KORISNICI!H171</f>
        <v>720</v>
      </c>
      <c r="I162" s="12">
        <f t="shared" si="21"/>
        <v>0</v>
      </c>
    </row>
    <row r="163" spans="1:9">
      <c r="A163" s="63" t="s">
        <v>294</v>
      </c>
      <c r="B163" s="69"/>
      <c r="C163" s="69" t="s">
        <v>23</v>
      </c>
      <c r="D163" s="33" t="s">
        <v>132</v>
      </c>
      <c r="E163" s="33" t="s">
        <v>132</v>
      </c>
      <c r="F163" s="13" t="s">
        <v>6</v>
      </c>
      <c r="G163" s="160"/>
      <c r="H163" s="12">
        <f>KORISNICI!H172</f>
        <v>372</v>
      </c>
      <c r="I163" s="12">
        <f t="shared" si="21"/>
        <v>0</v>
      </c>
    </row>
    <row r="164" spans="1:9" ht="51">
      <c r="A164" s="63" t="s">
        <v>295</v>
      </c>
      <c r="B164" s="74" t="s">
        <v>46</v>
      </c>
      <c r="C164" s="74">
        <v>3</v>
      </c>
      <c r="D164" s="35" t="s">
        <v>788</v>
      </c>
      <c r="E164" s="33" t="s">
        <v>626</v>
      </c>
      <c r="F164" s="9" t="s">
        <v>16</v>
      </c>
      <c r="G164" s="157" t="s">
        <v>16</v>
      </c>
      <c r="H164" s="12" t="s">
        <v>16</v>
      </c>
      <c r="I164" s="12" t="s">
        <v>16</v>
      </c>
    </row>
    <row r="165" spans="1:9">
      <c r="A165" s="63" t="s">
        <v>296</v>
      </c>
      <c r="B165" s="69"/>
      <c r="C165" s="69" t="s">
        <v>22</v>
      </c>
      <c r="D165" s="33" t="s">
        <v>133</v>
      </c>
      <c r="E165" s="33" t="s">
        <v>627</v>
      </c>
      <c r="F165" s="9" t="s">
        <v>475</v>
      </c>
      <c r="G165" s="160"/>
      <c r="H165" s="12">
        <f>KORISNICI!H174</f>
        <v>1</v>
      </c>
      <c r="I165" s="12">
        <f t="shared" ref="I165:I167" si="22">G165*H165</f>
        <v>0</v>
      </c>
    </row>
    <row r="166" spans="1:9">
      <c r="A166" s="63" t="s">
        <v>297</v>
      </c>
      <c r="B166" s="69"/>
      <c r="C166" s="69" t="s">
        <v>49</v>
      </c>
      <c r="D166" s="33" t="s">
        <v>134</v>
      </c>
      <c r="E166" s="33" t="s">
        <v>628</v>
      </c>
      <c r="F166" s="9" t="s">
        <v>475</v>
      </c>
      <c r="G166" s="157"/>
      <c r="H166" s="12">
        <f>KORISNICI!H175</f>
        <v>0</v>
      </c>
      <c r="I166" s="12">
        <f t="shared" si="22"/>
        <v>0</v>
      </c>
    </row>
    <row r="167" spans="1:9">
      <c r="A167" s="63" t="s">
        <v>298</v>
      </c>
      <c r="B167" s="69"/>
      <c r="C167" s="69" t="s">
        <v>50</v>
      </c>
      <c r="D167" s="33" t="s">
        <v>135</v>
      </c>
      <c r="E167" s="33" t="s">
        <v>629</v>
      </c>
      <c r="F167" s="9" t="s">
        <v>475</v>
      </c>
      <c r="G167" s="157"/>
      <c r="H167" s="12">
        <f>KORISNICI!H176</f>
        <v>0</v>
      </c>
      <c r="I167" s="12">
        <f t="shared" si="22"/>
        <v>0</v>
      </c>
    </row>
    <row r="168" spans="1:9" ht="25.5">
      <c r="A168" s="63" t="s">
        <v>299</v>
      </c>
      <c r="B168" s="74" t="s">
        <v>46</v>
      </c>
      <c r="C168" s="74">
        <v>4</v>
      </c>
      <c r="D168" s="35" t="s">
        <v>142</v>
      </c>
      <c r="E168" s="35" t="s">
        <v>630</v>
      </c>
      <c r="F168" s="9" t="s">
        <v>16</v>
      </c>
      <c r="G168" s="157" t="s">
        <v>16</v>
      </c>
      <c r="H168" s="12" t="s">
        <v>16</v>
      </c>
      <c r="I168" s="12" t="s">
        <v>16</v>
      </c>
    </row>
    <row r="169" spans="1:9">
      <c r="A169" s="63" t="s">
        <v>300</v>
      </c>
      <c r="B169" s="69"/>
      <c r="C169" s="69" t="s">
        <v>22</v>
      </c>
      <c r="D169" s="33" t="s">
        <v>127</v>
      </c>
      <c r="E169" s="33" t="s">
        <v>127</v>
      </c>
      <c r="F169" s="9" t="s">
        <v>475</v>
      </c>
      <c r="G169" s="160"/>
      <c r="H169" s="12">
        <f>KORISNICI!H178</f>
        <v>32</v>
      </c>
      <c r="I169" s="12">
        <f t="shared" ref="I169:I170" si="23">G169*H169</f>
        <v>0</v>
      </c>
    </row>
    <row r="170" spans="1:9">
      <c r="A170" s="63" t="s">
        <v>301</v>
      </c>
      <c r="B170" s="69"/>
      <c r="C170" s="69" t="s">
        <v>49</v>
      </c>
      <c r="D170" s="33" t="s">
        <v>128</v>
      </c>
      <c r="E170" s="33" t="s">
        <v>128</v>
      </c>
      <c r="F170" s="9" t="s">
        <v>475</v>
      </c>
      <c r="G170" s="160"/>
      <c r="H170" s="12">
        <f>KORISNICI!H179</f>
        <v>1</v>
      </c>
      <c r="I170" s="12">
        <f t="shared" si="23"/>
        <v>0</v>
      </c>
    </row>
    <row r="171" spans="1:9">
      <c r="A171" s="63" t="s">
        <v>302</v>
      </c>
      <c r="B171" s="74" t="s">
        <v>46</v>
      </c>
      <c r="C171" s="74">
        <v>5</v>
      </c>
      <c r="D171" s="35" t="s">
        <v>143</v>
      </c>
      <c r="E171" s="35" t="s">
        <v>631</v>
      </c>
      <c r="F171" s="9" t="s">
        <v>16</v>
      </c>
      <c r="G171" s="157" t="s">
        <v>16</v>
      </c>
      <c r="H171" s="12" t="s">
        <v>16</v>
      </c>
      <c r="I171" s="12" t="s">
        <v>16</v>
      </c>
    </row>
    <row r="172" spans="1:9">
      <c r="A172" s="63" t="s">
        <v>303</v>
      </c>
      <c r="B172" s="69"/>
      <c r="C172" s="69" t="s">
        <v>22</v>
      </c>
      <c r="D172" s="33" t="s">
        <v>130</v>
      </c>
      <c r="E172" s="33" t="s">
        <v>130</v>
      </c>
      <c r="F172" s="9" t="s">
        <v>475</v>
      </c>
      <c r="G172" s="160"/>
      <c r="H172" s="12">
        <f>KORISNICI!H181</f>
        <v>96</v>
      </c>
      <c r="I172" s="12">
        <f t="shared" ref="I172:I174" si="24">G172*H172</f>
        <v>0</v>
      </c>
    </row>
    <row r="173" spans="1:9">
      <c r="A173" s="63" t="s">
        <v>304</v>
      </c>
      <c r="B173" s="69"/>
      <c r="C173" s="69" t="s">
        <v>49</v>
      </c>
      <c r="D173" s="33" t="s">
        <v>131</v>
      </c>
      <c r="E173" s="33" t="s">
        <v>131</v>
      </c>
      <c r="F173" s="9" t="s">
        <v>475</v>
      </c>
      <c r="G173" s="160"/>
      <c r="H173" s="12">
        <f>KORISNICI!H182</f>
        <v>40</v>
      </c>
      <c r="I173" s="12">
        <f t="shared" si="24"/>
        <v>0</v>
      </c>
    </row>
    <row r="174" spans="1:9">
      <c r="A174" s="63" t="s">
        <v>305</v>
      </c>
      <c r="B174" s="69"/>
      <c r="C174" s="69" t="s">
        <v>50</v>
      </c>
      <c r="D174" s="33" t="s">
        <v>128</v>
      </c>
      <c r="E174" s="33" t="s">
        <v>128</v>
      </c>
      <c r="F174" s="9" t="s">
        <v>475</v>
      </c>
      <c r="G174" s="160"/>
      <c r="H174" s="12">
        <f>KORISNICI!H183</f>
        <v>32</v>
      </c>
      <c r="I174" s="12">
        <f t="shared" si="24"/>
        <v>0</v>
      </c>
    </row>
    <row r="175" spans="1:9">
      <c r="A175" s="63" t="s">
        <v>306</v>
      </c>
      <c r="B175" s="74" t="s">
        <v>46</v>
      </c>
      <c r="C175" s="74">
        <v>6</v>
      </c>
      <c r="D175" s="35" t="s">
        <v>144</v>
      </c>
      <c r="E175" s="35" t="s">
        <v>632</v>
      </c>
      <c r="F175" s="9" t="s">
        <v>16</v>
      </c>
      <c r="G175" s="157" t="s">
        <v>16</v>
      </c>
      <c r="H175" s="12" t="s">
        <v>16</v>
      </c>
      <c r="I175" s="12" t="s">
        <v>16</v>
      </c>
    </row>
    <row r="176" spans="1:9">
      <c r="A176" s="63" t="s">
        <v>307</v>
      </c>
      <c r="B176" s="69"/>
      <c r="C176" s="69" t="s">
        <v>22</v>
      </c>
      <c r="D176" s="33" t="s">
        <v>130</v>
      </c>
      <c r="E176" s="33" t="s">
        <v>130</v>
      </c>
      <c r="F176" s="9" t="s">
        <v>475</v>
      </c>
      <c r="G176" s="160"/>
      <c r="H176" s="12">
        <f>KORISNICI!H185</f>
        <v>122</v>
      </c>
      <c r="I176" s="12">
        <f>G176*H176</f>
        <v>0</v>
      </c>
    </row>
    <row r="177" spans="1:9" ht="25.5">
      <c r="A177" s="63" t="s">
        <v>308</v>
      </c>
      <c r="B177" s="74" t="s">
        <v>46</v>
      </c>
      <c r="C177" s="74">
        <v>7</v>
      </c>
      <c r="D177" s="35" t="s">
        <v>145</v>
      </c>
      <c r="E177" s="35" t="s">
        <v>633</v>
      </c>
      <c r="F177" s="9" t="s">
        <v>16</v>
      </c>
      <c r="G177" s="157" t="s">
        <v>16</v>
      </c>
      <c r="H177" s="12" t="s">
        <v>16</v>
      </c>
      <c r="I177" s="12" t="s">
        <v>16</v>
      </c>
    </row>
    <row r="178" spans="1:9">
      <c r="A178" s="63" t="s">
        <v>309</v>
      </c>
      <c r="B178" s="69"/>
      <c r="C178" s="69" t="s">
        <v>49</v>
      </c>
      <c r="D178" s="33" t="s">
        <v>146</v>
      </c>
      <c r="E178" s="33" t="s">
        <v>146</v>
      </c>
      <c r="F178" s="13" t="s">
        <v>6</v>
      </c>
      <c r="G178" s="157"/>
      <c r="H178" s="12">
        <f>KORISNICI!H187</f>
        <v>0</v>
      </c>
      <c r="I178" s="12">
        <f t="shared" ref="I178:I180" si="25">G178*H178</f>
        <v>0</v>
      </c>
    </row>
    <row r="179" spans="1:9">
      <c r="A179" s="63" t="s">
        <v>310</v>
      </c>
      <c r="B179" s="69"/>
      <c r="C179" s="69" t="s">
        <v>50</v>
      </c>
      <c r="D179" s="33" t="s">
        <v>147</v>
      </c>
      <c r="E179" s="33" t="s">
        <v>147</v>
      </c>
      <c r="F179" s="13" t="s">
        <v>6</v>
      </c>
      <c r="G179" s="157"/>
      <c r="H179" s="12">
        <f>KORISNICI!H188</f>
        <v>0</v>
      </c>
      <c r="I179" s="12">
        <f t="shared" si="25"/>
        <v>0</v>
      </c>
    </row>
    <row r="180" spans="1:9">
      <c r="A180" s="63" t="s">
        <v>311</v>
      </c>
      <c r="B180" s="69"/>
      <c r="C180" s="69" t="s">
        <v>23</v>
      </c>
      <c r="D180" s="33" t="s">
        <v>148</v>
      </c>
      <c r="E180" s="33" t="s">
        <v>148</v>
      </c>
      <c r="F180" s="13" t="s">
        <v>6</v>
      </c>
      <c r="G180" s="157"/>
      <c r="H180" s="12">
        <f>KORISNICI!H189</f>
        <v>0</v>
      </c>
      <c r="I180" s="12">
        <f t="shared" si="25"/>
        <v>0</v>
      </c>
    </row>
    <row r="181" spans="1:9">
      <c r="A181" s="141"/>
      <c r="B181" s="142"/>
      <c r="C181" s="142"/>
      <c r="D181" s="143" t="s">
        <v>51</v>
      </c>
      <c r="E181" s="143" t="s">
        <v>615</v>
      </c>
      <c r="F181" s="144"/>
      <c r="G181" s="159"/>
      <c r="H181" s="59"/>
      <c r="I181" s="59"/>
    </row>
    <row r="182" spans="1:9" ht="38.25">
      <c r="A182" s="63" t="s">
        <v>312</v>
      </c>
      <c r="B182" s="74" t="s">
        <v>46</v>
      </c>
      <c r="C182" s="74">
        <v>8</v>
      </c>
      <c r="D182" s="36" t="s">
        <v>790</v>
      </c>
      <c r="E182" s="36" t="s">
        <v>637</v>
      </c>
      <c r="F182" s="9" t="s">
        <v>16</v>
      </c>
      <c r="G182" s="157" t="s">
        <v>16</v>
      </c>
      <c r="H182" s="12" t="s">
        <v>16</v>
      </c>
      <c r="I182" s="12" t="s">
        <v>16</v>
      </c>
    </row>
    <row r="183" spans="1:9">
      <c r="A183" s="63" t="s">
        <v>313</v>
      </c>
      <c r="B183" s="69"/>
      <c r="C183" s="69" t="s">
        <v>22</v>
      </c>
      <c r="D183" s="5" t="s">
        <v>136</v>
      </c>
      <c r="E183" s="5" t="s">
        <v>634</v>
      </c>
      <c r="F183" s="13" t="s">
        <v>475</v>
      </c>
      <c r="G183" s="160"/>
      <c r="H183" s="12">
        <f>KORISNICI!H192</f>
        <v>5</v>
      </c>
      <c r="I183" s="12">
        <f t="shared" ref="I183:I184" si="26">G183*H183</f>
        <v>0</v>
      </c>
    </row>
    <row r="184" spans="1:9">
      <c r="A184" s="63" t="s">
        <v>314</v>
      </c>
      <c r="B184" s="69"/>
      <c r="C184" s="69" t="s">
        <v>49</v>
      </c>
      <c r="D184" s="5" t="s">
        <v>137</v>
      </c>
      <c r="E184" s="5" t="s">
        <v>635</v>
      </c>
      <c r="F184" s="13" t="s">
        <v>475</v>
      </c>
      <c r="G184" s="160"/>
      <c r="H184" s="12">
        <f>KORISNICI!H193</f>
        <v>34</v>
      </c>
      <c r="I184" s="12">
        <f t="shared" si="26"/>
        <v>0</v>
      </c>
    </row>
    <row r="185" spans="1:9" ht="38.25">
      <c r="A185" s="63" t="s">
        <v>315</v>
      </c>
      <c r="B185" s="74" t="s">
        <v>46</v>
      </c>
      <c r="C185" s="74">
        <v>9</v>
      </c>
      <c r="D185" s="32" t="s">
        <v>792</v>
      </c>
      <c r="E185" s="31" t="s">
        <v>636</v>
      </c>
      <c r="F185" s="9" t="s">
        <v>16</v>
      </c>
      <c r="G185" s="157" t="s">
        <v>16</v>
      </c>
      <c r="H185" s="12" t="s">
        <v>16</v>
      </c>
      <c r="I185" s="12" t="s">
        <v>16</v>
      </c>
    </row>
    <row r="186" spans="1:9">
      <c r="A186" s="63" t="s">
        <v>316</v>
      </c>
      <c r="B186" s="69"/>
      <c r="C186" s="69" t="s">
        <v>22</v>
      </c>
      <c r="D186" s="5" t="s">
        <v>138</v>
      </c>
      <c r="E186" s="5" t="s">
        <v>638</v>
      </c>
      <c r="F186" s="13" t="s">
        <v>475</v>
      </c>
      <c r="G186" s="160"/>
      <c r="H186" s="12">
        <f>KORISNICI!H195</f>
        <v>122</v>
      </c>
      <c r="I186" s="12">
        <f t="shared" ref="I186:I190" si="27">G186*H186</f>
        <v>0</v>
      </c>
    </row>
    <row r="187" spans="1:9">
      <c r="A187" s="63" t="s">
        <v>317</v>
      </c>
      <c r="B187" s="69"/>
      <c r="C187" s="69" t="s">
        <v>49</v>
      </c>
      <c r="D187" s="5" t="s">
        <v>139</v>
      </c>
      <c r="E187" s="5" t="s">
        <v>639</v>
      </c>
      <c r="F187" s="13" t="s">
        <v>475</v>
      </c>
      <c r="G187" s="160"/>
      <c r="H187" s="12">
        <f>KORISNICI!H196</f>
        <v>120</v>
      </c>
      <c r="I187" s="12">
        <f t="shared" si="27"/>
        <v>0</v>
      </c>
    </row>
    <row r="188" spans="1:9">
      <c r="A188" s="63" t="s">
        <v>318</v>
      </c>
      <c r="B188" s="69"/>
      <c r="C188" s="69" t="s">
        <v>50</v>
      </c>
      <c r="D188" s="5" t="s">
        <v>140</v>
      </c>
      <c r="E188" s="5" t="s">
        <v>640</v>
      </c>
      <c r="F188" s="13" t="s">
        <v>475</v>
      </c>
      <c r="G188" s="160"/>
      <c r="H188" s="12">
        <f>KORISNICI!H197</f>
        <v>60</v>
      </c>
      <c r="I188" s="12">
        <f t="shared" si="27"/>
        <v>0</v>
      </c>
    </row>
    <row r="189" spans="1:9" ht="25.5">
      <c r="A189" s="63" t="s">
        <v>319</v>
      </c>
      <c r="B189" s="74" t="s">
        <v>46</v>
      </c>
      <c r="C189" s="74">
        <v>10</v>
      </c>
      <c r="D189" s="32" t="s">
        <v>794</v>
      </c>
      <c r="E189" s="31" t="s">
        <v>641</v>
      </c>
      <c r="F189" s="13" t="s">
        <v>475</v>
      </c>
      <c r="G189" s="160"/>
      <c r="H189" s="12">
        <f>KORISNICI!H198</f>
        <v>34</v>
      </c>
      <c r="I189" s="12">
        <f t="shared" si="27"/>
        <v>0</v>
      </c>
    </row>
    <row r="190" spans="1:9" ht="25.5">
      <c r="A190" s="63" t="s">
        <v>320</v>
      </c>
      <c r="B190" s="74" t="s">
        <v>46</v>
      </c>
      <c r="C190" s="74">
        <v>11</v>
      </c>
      <c r="D190" s="32" t="s">
        <v>796</v>
      </c>
      <c r="E190" s="31" t="s">
        <v>642</v>
      </c>
      <c r="F190" s="13" t="s">
        <v>475</v>
      </c>
      <c r="G190" s="160"/>
      <c r="H190" s="12">
        <f>KORISNICI!H199</f>
        <v>33</v>
      </c>
      <c r="I190" s="12">
        <f t="shared" si="27"/>
        <v>0</v>
      </c>
    </row>
    <row r="191" spans="1:9">
      <c r="A191" s="141"/>
      <c r="B191" s="142"/>
      <c r="C191" s="142"/>
      <c r="D191" s="143" t="s">
        <v>123</v>
      </c>
      <c r="E191" s="143" t="s">
        <v>616</v>
      </c>
      <c r="F191" s="144"/>
      <c r="G191" s="159"/>
      <c r="H191" s="59"/>
      <c r="I191" s="59"/>
    </row>
    <row r="192" spans="1:9">
      <c r="A192" s="63" t="s">
        <v>321</v>
      </c>
      <c r="B192" s="74" t="s">
        <v>46</v>
      </c>
      <c r="C192" s="74">
        <v>12</v>
      </c>
      <c r="D192" s="35" t="s">
        <v>798</v>
      </c>
      <c r="E192" s="35" t="s">
        <v>643</v>
      </c>
      <c r="F192" s="9" t="s">
        <v>475</v>
      </c>
      <c r="G192" s="160"/>
      <c r="H192" s="12">
        <f>KORISNICI!H201</f>
        <v>38</v>
      </c>
      <c r="I192" s="12">
        <f t="shared" ref="I192:I197" si="28">G192*H192</f>
        <v>0</v>
      </c>
    </row>
    <row r="193" spans="1:9" ht="63.75">
      <c r="A193" s="63" t="s">
        <v>322</v>
      </c>
      <c r="B193" s="74" t="s">
        <v>46</v>
      </c>
      <c r="C193" s="74">
        <v>13</v>
      </c>
      <c r="D193" s="35" t="s">
        <v>799</v>
      </c>
      <c r="E193" s="35" t="s">
        <v>644</v>
      </c>
      <c r="F193" s="9" t="s">
        <v>475</v>
      </c>
      <c r="G193" s="160"/>
      <c r="H193" s="12">
        <f>KORISNICI!H202</f>
        <v>38</v>
      </c>
      <c r="I193" s="12">
        <f t="shared" si="28"/>
        <v>0</v>
      </c>
    </row>
    <row r="194" spans="1:9" ht="25.5">
      <c r="A194" s="63" t="s">
        <v>323</v>
      </c>
      <c r="B194" s="74" t="s">
        <v>46</v>
      </c>
      <c r="C194" s="74">
        <v>14</v>
      </c>
      <c r="D194" s="35" t="s">
        <v>801</v>
      </c>
      <c r="E194" s="33" t="s">
        <v>645</v>
      </c>
      <c r="F194" s="9" t="s">
        <v>475</v>
      </c>
      <c r="G194" s="160"/>
      <c r="H194" s="12">
        <f>KORISNICI!H203</f>
        <v>38</v>
      </c>
      <c r="I194" s="12">
        <f t="shared" si="28"/>
        <v>0</v>
      </c>
    </row>
    <row r="195" spans="1:9" ht="25.5">
      <c r="A195" s="63" t="s">
        <v>324</v>
      </c>
      <c r="B195" s="74" t="s">
        <v>46</v>
      </c>
      <c r="C195" s="74">
        <v>15</v>
      </c>
      <c r="D195" s="35" t="s">
        <v>803</v>
      </c>
      <c r="E195" s="35" t="s">
        <v>646</v>
      </c>
      <c r="F195" s="9" t="s">
        <v>475</v>
      </c>
      <c r="G195" s="160"/>
      <c r="H195" s="12">
        <f>KORISNICI!H204</f>
        <v>35</v>
      </c>
      <c r="I195" s="12">
        <f t="shared" si="28"/>
        <v>0</v>
      </c>
    </row>
    <row r="196" spans="1:9" ht="51">
      <c r="A196" s="63" t="s">
        <v>325</v>
      </c>
      <c r="B196" s="74" t="s">
        <v>46</v>
      </c>
      <c r="C196" s="74">
        <v>16</v>
      </c>
      <c r="D196" s="35" t="s">
        <v>805</v>
      </c>
      <c r="E196" s="33" t="s">
        <v>647</v>
      </c>
      <c r="F196" s="9" t="s">
        <v>475</v>
      </c>
      <c r="G196" s="160"/>
      <c r="H196" s="12">
        <f>KORISNICI!H205</f>
        <v>38</v>
      </c>
      <c r="I196" s="12">
        <f t="shared" si="28"/>
        <v>0</v>
      </c>
    </row>
    <row r="197" spans="1:9" ht="25.5">
      <c r="A197" s="63" t="s">
        <v>326</v>
      </c>
      <c r="B197" s="74" t="s">
        <v>46</v>
      </c>
      <c r="C197" s="74">
        <v>17</v>
      </c>
      <c r="D197" s="35" t="s">
        <v>807</v>
      </c>
      <c r="E197" s="35" t="s">
        <v>648</v>
      </c>
      <c r="F197" s="9" t="s">
        <v>475</v>
      </c>
      <c r="G197" s="160"/>
      <c r="H197" s="12">
        <f>KORISNICI!H206</f>
        <v>38</v>
      </c>
      <c r="I197" s="12">
        <f t="shared" si="28"/>
        <v>0</v>
      </c>
    </row>
    <row r="198" spans="1:9" ht="25.5">
      <c r="A198" s="63" t="s">
        <v>327</v>
      </c>
      <c r="B198" s="74" t="s">
        <v>46</v>
      </c>
      <c r="C198" s="74">
        <v>18</v>
      </c>
      <c r="D198" s="35" t="s">
        <v>809</v>
      </c>
      <c r="E198" s="35" t="s">
        <v>649</v>
      </c>
      <c r="F198" s="9" t="s">
        <v>16</v>
      </c>
      <c r="G198" s="157" t="s">
        <v>16</v>
      </c>
      <c r="H198" s="12" t="s">
        <v>16</v>
      </c>
      <c r="I198" s="12" t="s">
        <v>16</v>
      </c>
    </row>
    <row r="199" spans="1:9">
      <c r="A199" s="63" t="s">
        <v>328</v>
      </c>
      <c r="B199" s="69"/>
      <c r="C199" s="69" t="s">
        <v>22</v>
      </c>
      <c r="D199" s="33" t="s">
        <v>451</v>
      </c>
      <c r="E199" s="33" t="s">
        <v>651</v>
      </c>
      <c r="F199" s="9" t="s">
        <v>475</v>
      </c>
      <c r="G199" s="160"/>
      <c r="H199" s="12">
        <f>KORISNICI!H208</f>
        <v>38</v>
      </c>
      <c r="I199" s="12">
        <f t="shared" ref="I199:I201" si="29">G199*H199</f>
        <v>0</v>
      </c>
    </row>
    <row r="200" spans="1:9" ht="25.5">
      <c r="A200" s="63" t="s">
        <v>329</v>
      </c>
      <c r="B200" s="69"/>
      <c r="C200" s="69" t="s">
        <v>49</v>
      </c>
      <c r="D200" s="33" t="s">
        <v>121</v>
      </c>
      <c r="E200" s="33" t="s">
        <v>650</v>
      </c>
      <c r="F200" s="9" t="s">
        <v>475</v>
      </c>
      <c r="G200" s="160"/>
      <c r="H200" s="12">
        <f>KORISNICI!H209</f>
        <v>37</v>
      </c>
      <c r="I200" s="12">
        <f t="shared" si="29"/>
        <v>0</v>
      </c>
    </row>
    <row r="201" spans="1:9" ht="38.25">
      <c r="A201" s="63" t="s">
        <v>330</v>
      </c>
      <c r="B201" s="69"/>
      <c r="C201" s="69" t="s">
        <v>50</v>
      </c>
      <c r="D201" s="33" t="s">
        <v>456</v>
      </c>
      <c r="E201" s="33" t="s">
        <v>652</v>
      </c>
      <c r="F201" s="9" t="s">
        <v>475</v>
      </c>
      <c r="G201" s="160"/>
      <c r="H201" s="12">
        <f>KORISNICI!H210</f>
        <v>38</v>
      </c>
      <c r="I201" s="12">
        <f t="shared" si="29"/>
        <v>0</v>
      </c>
    </row>
    <row r="202" spans="1:9">
      <c r="A202" s="141"/>
      <c r="B202" s="142"/>
      <c r="C202" s="142"/>
      <c r="D202" s="143" t="s">
        <v>122</v>
      </c>
      <c r="E202" s="143" t="s">
        <v>617</v>
      </c>
      <c r="F202" s="151"/>
      <c r="G202" s="162"/>
      <c r="H202" s="150"/>
      <c r="I202" s="150"/>
    </row>
    <row r="203" spans="1:9" ht="38.25">
      <c r="A203" s="63" t="s">
        <v>331</v>
      </c>
      <c r="B203" s="74" t="s">
        <v>46</v>
      </c>
      <c r="C203" s="74">
        <v>19</v>
      </c>
      <c r="D203" s="35" t="s">
        <v>811</v>
      </c>
      <c r="E203" s="35" t="s">
        <v>620</v>
      </c>
      <c r="F203" s="9" t="s">
        <v>475</v>
      </c>
      <c r="G203" s="160"/>
      <c r="H203" s="12">
        <f>KORISNICI!H212</f>
        <v>20</v>
      </c>
      <c r="I203" s="12">
        <f t="shared" ref="I203:I205" si="30">G203*H203</f>
        <v>0</v>
      </c>
    </row>
    <row r="204" spans="1:9" ht="63.75">
      <c r="A204" s="63" t="s">
        <v>332</v>
      </c>
      <c r="B204" s="74" t="s">
        <v>46</v>
      </c>
      <c r="C204" s="74">
        <v>20</v>
      </c>
      <c r="D204" s="35" t="s">
        <v>813</v>
      </c>
      <c r="E204" s="35" t="s">
        <v>621</v>
      </c>
      <c r="F204" s="9" t="s">
        <v>475</v>
      </c>
      <c r="G204" s="160"/>
      <c r="H204" s="12">
        <f>KORISNICI!H213</f>
        <v>19</v>
      </c>
      <c r="I204" s="12">
        <f t="shared" si="30"/>
        <v>0</v>
      </c>
    </row>
    <row r="205" spans="1:9" ht="25.5">
      <c r="A205" s="63" t="s">
        <v>333</v>
      </c>
      <c r="B205" s="74" t="s">
        <v>46</v>
      </c>
      <c r="C205" s="74">
        <v>21</v>
      </c>
      <c r="D205" s="35" t="s">
        <v>815</v>
      </c>
      <c r="E205" s="35" t="s">
        <v>622</v>
      </c>
      <c r="F205" s="9" t="s">
        <v>475</v>
      </c>
      <c r="G205" s="160"/>
      <c r="H205" s="12">
        <f>KORISNICI!H214</f>
        <v>21</v>
      </c>
      <c r="I205" s="12">
        <f t="shared" si="30"/>
        <v>0</v>
      </c>
    </row>
    <row r="206" spans="1:9">
      <c r="A206" s="66"/>
      <c r="B206" s="67"/>
      <c r="C206" s="67"/>
      <c r="D206" s="50"/>
      <c r="E206" s="50"/>
      <c r="F206" s="27"/>
      <c r="G206" s="158"/>
      <c r="H206" s="61"/>
      <c r="I206" s="61"/>
    </row>
    <row r="207" spans="1:9" ht="25.5">
      <c r="A207" s="141" t="s">
        <v>334</v>
      </c>
      <c r="B207" s="142" t="s">
        <v>52</v>
      </c>
      <c r="C207" s="152"/>
      <c r="D207" s="146" t="s">
        <v>53</v>
      </c>
      <c r="E207" s="143" t="s">
        <v>653</v>
      </c>
      <c r="F207" s="153"/>
      <c r="G207" s="162"/>
      <c r="H207" s="150"/>
      <c r="I207" s="150"/>
    </row>
    <row r="208" spans="1:9">
      <c r="A208" s="141"/>
      <c r="B208" s="142"/>
      <c r="C208" s="152"/>
      <c r="D208" s="146" t="s">
        <v>54</v>
      </c>
      <c r="E208" s="143" t="s">
        <v>654</v>
      </c>
      <c r="F208" s="153"/>
      <c r="G208" s="162"/>
      <c r="H208" s="150"/>
      <c r="I208" s="150"/>
    </row>
    <row r="209" spans="1:9">
      <c r="A209" s="63" t="s">
        <v>335</v>
      </c>
      <c r="B209" s="68" t="s">
        <v>52</v>
      </c>
      <c r="C209" s="78">
        <v>1</v>
      </c>
      <c r="D209" s="32" t="s">
        <v>55</v>
      </c>
      <c r="E209" s="31" t="s">
        <v>655</v>
      </c>
      <c r="F209" s="9" t="s">
        <v>16</v>
      </c>
      <c r="G209" s="157" t="s">
        <v>16</v>
      </c>
      <c r="H209" s="12" t="s">
        <v>16</v>
      </c>
      <c r="I209" s="12" t="s">
        <v>16</v>
      </c>
    </row>
    <row r="210" spans="1:9">
      <c r="A210" s="63" t="s">
        <v>336</v>
      </c>
      <c r="B210" s="69"/>
      <c r="C210" s="79" t="s">
        <v>22</v>
      </c>
      <c r="D210" s="31" t="s">
        <v>126</v>
      </c>
      <c r="E210" s="31" t="s">
        <v>126</v>
      </c>
      <c r="F210" s="82" t="s">
        <v>48</v>
      </c>
      <c r="G210" s="160"/>
      <c r="H210" s="12">
        <f>KORISNICI!H219</f>
        <v>30</v>
      </c>
      <c r="I210" s="12">
        <f t="shared" ref="I210:I212" si="31">G210*H210</f>
        <v>0</v>
      </c>
    </row>
    <row r="211" spans="1:9">
      <c r="A211" s="63" t="s">
        <v>337</v>
      </c>
      <c r="B211" s="69"/>
      <c r="C211" s="80" t="s">
        <v>49</v>
      </c>
      <c r="D211" s="31" t="s">
        <v>125</v>
      </c>
      <c r="E211" s="31" t="s">
        <v>125</v>
      </c>
      <c r="F211" s="82" t="s">
        <v>48</v>
      </c>
      <c r="G211" s="157"/>
      <c r="H211" s="12">
        <f>KORISNICI!H220</f>
        <v>0</v>
      </c>
      <c r="I211" s="12">
        <f t="shared" si="31"/>
        <v>0</v>
      </c>
    </row>
    <row r="212" spans="1:9">
      <c r="A212" s="63" t="s">
        <v>338</v>
      </c>
      <c r="B212" s="69"/>
      <c r="C212" s="80" t="s">
        <v>50</v>
      </c>
      <c r="D212" s="31" t="s">
        <v>56</v>
      </c>
      <c r="E212" s="31" t="s">
        <v>56</v>
      </c>
      <c r="F212" s="82" t="s">
        <v>48</v>
      </c>
      <c r="G212" s="157"/>
      <c r="H212" s="12">
        <f>KORISNICI!H221</f>
        <v>0</v>
      </c>
      <c r="I212" s="12">
        <f t="shared" si="31"/>
        <v>0</v>
      </c>
    </row>
    <row r="213" spans="1:9">
      <c r="A213" s="63" t="s">
        <v>339</v>
      </c>
      <c r="B213" s="68" t="s">
        <v>52</v>
      </c>
      <c r="C213" s="78">
        <v>2</v>
      </c>
      <c r="D213" s="36" t="s">
        <v>57</v>
      </c>
      <c r="E213" s="36" t="s">
        <v>656</v>
      </c>
      <c r="F213" s="9" t="s">
        <v>16</v>
      </c>
      <c r="G213" s="157" t="s">
        <v>16</v>
      </c>
      <c r="H213" s="12" t="s">
        <v>16</v>
      </c>
      <c r="I213" s="12" t="s">
        <v>16</v>
      </c>
    </row>
    <row r="214" spans="1:9">
      <c r="A214" s="63" t="s">
        <v>340</v>
      </c>
      <c r="B214" s="69"/>
      <c r="C214" s="79" t="s">
        <v>22</v>
      </c>
      <c r="D214" s="5" t="s">
        <v>58</v>
      </c>
      <c r="E214" s="5" t="s">
        <v>58</v>
      </c>
      <c r="F214" s="82" t="s">
        <v>48</v>
      </c>
      <c r="G214" s="160"/>
      <c r="H214" s="12">
        <f>KORISNICI!H223</f>
        <v>1490</v>
      </c>
      <c r="I214" s="12">
        <f t="shared" ref="I214:I217" si="32">G214*H214</f>
        <v>0</v>
      </c>
    </row>
    <row r="215" spans="1:9">
      <c r="A215" s="63" t="s">
        <v>341</v>
      </c>
      <c r="B215" s="69"/>
      <c r="C215" s="80" t="s">
        <v>49</v>
      </c>
      <c r="D215" s="5" t="s">
        <v>59</v>
      </c>
      <c r="E215" s="5" t="s">
        <v>59</v>
      </c>
      <c r="F215" s="82" t="s">
        <v>48</v>
      </c>
      <c r="G215" s="160"/>
      <c r="H215" s="12">
        <f>KORISNICI!H224</f>
        <v>900</v>
      </c>
      <c r="I215" s="12">
        <f t="shared" si="32"/>
        <v>0</v>
      </c>
    </row>
    <row r="216" spans="1:9">
      <c r="A216" s="63" t="s">
        <v>342</v>
      </c>
      <c r="B216" s="69"/>
      <c r="C216" s="80" t="s">
        <v>50</v>
      </c>
      <c r="D216" s="33" t="s">
        <v>60</v>
      </c>
      <c r="E216" s="33" t="s">
        <v>60</v>
      </c>
      <c r="F216" s="82" t="s">
        <v>48</v>
      </c>
      <c r="G216" s="160"/>
      <c r="H216" s="12">
        <f>KORISNICI!H225</f>
        <v>1140</v>
      </c>
      <c r="I216" s="12">
        <f t="shared" si="32"/>
        <v>0</v>
      </c>
    </row>
    <row r="217" spans="1:9">
      <c r="A217" s="63" t="s">
        <v>343</v>
      </c>
      <c r="B217" s="69"/>
      <c r="C217" s="80" t="s">
        <v>23</v>
      </c>
      <c r="D217" s="33" t="s">
        <v>61</v>
      </c>
      <c r="E217" s="33" t="s">
        <v>61</v>
      </c>
      <c r="F217" s="82" t="s">
        <v>48</v>
      </c>
      <c r="G217" s="160"/>
      <c r="H217" s="12">
        <f>KORISNICI!H226</f>
        <v>80</v>
      </c>
      <c r="I217" s="12">
        <f t="shared" si="32"/>
        <v>0</v>
      </c>
    </row>
    <row r="218" spans="1:9">
      <c r="A218" s="63" t="s">
        <v>344</v>
      </c>
      <c r="B218" s="68" t="s">
        <v>52</v>
      </c>
      <c r="C218" s="78">
        <v>3</v>
      </c>
      <c r="D218" s="35" t="s">
        <v>62</v>
      </c>
      <c r="E218" s="35" t="s">
        <v>657</v>
      </c>
      <c r="F218" s="9" t="s">
        <v>16</v>
      </c>
      <c r="G218" s="157" t="s">
        <v>16</v>
      </c>
      <c r="H218" s="12" t="s">
        <v>16</v>
      </c>
      <c r="I218" s="12" t="s">
        <v>16</v>
      </c>
    </row>
    <row r="219" spans="1:9">
      <c r="A219" s="63" t="s">
        <v>345</v>
      </c>
      <c r="B219" s="69"/>
      <c r="C219" s="80" t="s">
        <v>22</v>
      </c>
      <c r="D219" s="33" t="s">
        <v>63</v>
      </c>
      <c r="E219" s="33" t="s">
        <v>63</v>
      </c>
      <c r="F219" s="82" t="s">
        <v>48</v>
      </c>
      <c r="G219" s="160"/>
      <c r="H219" s="12">
        <f>KORISNICI!H228</f>
        <v>450</v>
      </c>
      <c r="I219" s="12">
        <f t="shared" ref="I219:I220" si="33">G219*H219</f>
        <v>0</v>
      </c>
    </row>
    <row r="220" spans="1:9">
      <c r="A220" s="63" t="s">
        <v>346</v>
      </c>
      <c r="B220" s="69"/>
      <c r="C220" s="80" t="s">
        <v>49</v>
      </c>
      <c r="D220" s="33" t="s">
        <v>64</v>
      </c>
      <c r="E220" s="33" t="s">
        <v>64</v>
      </c>
      <c r="F220" s="82" t="s">
        <v>48</v>
      </c>
      <c r="G220" s="157"/>
      <c r="H220" s="12">
        <f>KORISNICI!H229</f>
        <v>0</v>
      </c>
      <c r="I220" s="12">
        <f t="shared" si="33"/>
        <v>0</v>
      </c>
    </row>
    <row r="221" spans="1:9">
      <c r="A221" s="141"/>
      <c r="B221" s="142"/>
      <c r="C221" s="152"/>
      <c r="D221" s="146" t="s">
        <v>65</v>
      </c>
      <c r="E221" s="143" t="s">
        <v>658</v>
      </c>
      <c r="F221" s="153"/>
      <c r="G221" s="162"/>
      <c r="H221" s="150"/>
      <c r="I221" s="150"/>
    </row>
    <row r="222" spans="1:9" ht="306">
      <c r="A222" s="63" t="s">
        <v>347</v>
      </c>
      <c r="B222" s="68" t="s">
        <v>52</v>
      </c>
      <c r="C222" s="78">
        <v>4</v>
      </c>
      <c r="D222" s="35" t="s">
        <v>865</v>
      </c>
      <c r="E222" s="33" t="s">
        <v>659</v>
      </c>
      <c r="F222" s="82" t="s">
        <v>475</v>
      </c>
      <c r="G222" s="160"/>
      <c r="H222" s="12">
        <f>KORISNICI!H231</f>
        <v>14</v>
      </c>
      <c r="I222" s="12">
        <f>G222*H222</f>
        <v>0</v>
      </c>
    </row>
    <row r="223" spans="1:9">
      <c r="A223" s="141"/>
      <c r="B223" s="142"/>
      <c r="C223" s="152"/>
      <c r="D223" s="146" t="s">
        <v>66</v>
      </c>
      <c r="E223" s="143" t="s">
        <v>660</v>
      </c>
      <c r="F223" s="153"/>
      <c r="G223" s="162"/>
      <c r="H223" s="150"/>
      <c r="I223" s="150"/>
    </row>
    <row r="224" spans="1:9" ht="25.5">
      <c r="A224" s="63" t="s">
        <v>348</v>
      </c>
      <c r="B224" s="68" t="s">
        <v>52</v>
      </c>
      <c r="C224" s="78">
        <v>5</v>
      </c>
      <c r="D224" s="32" t="s">
        <v>817</v>
      </c>
      <c r="E224" s="31" t="s">
        <v>661</v>
      </c>
      <c r="F224" s="9" t="s">
        <v>16</v>
      </c>
      <c r="G224" s="157" t="s">
        <v>16</v>
      </c>
      <c r="H224" s="12" t="s">
        <v>16</v>
      </c>
      <c r="I224" s="12" t="s">
        <v>16</v>
      </c>
    </row>
    <row r="225" spans="1:9">
      <c r="A225" s="63" t="s">
        <v>349</v>
      </c>
      <c r="B225" s="69"/>
      <c r="C225" s="80" t="s">
        <v>22</v>
      </c>
      <c r="D225" s="31" t="s">
        <v>67</v>
      </c>
      <c r="E225" s="31" t="s">
        <v>67</v>
      </c>
      <c r="F225" s="9" t="s">
        <v>475</v>
      </c>
      <c r="G225" s="160"/>
      <c r="H225" s="12">
        <f>KORISNICI!H234</f>
        <v>137</v>
      </c>
      <c r="I225" s="12">
        <f t="shared" ref="I225:I227" si="34">G225*H225</f>
        <v>0</v>
      </c>
    </row>
    <row r="226" spans="1:9">
      <c r="A226" s="63" t="s">
        <v>350</v>
      </c>
      <c r="B226" s="69"/>
      <c r="C226" s="80" t="s">
        <v>49</v>
      </c>
      <c r="D226" s="31" t="s">
        <v>68</v>
      </c>
      <c r="E226" s="31" t="s">
        <v>68</v>
      </c>
      <c r="F226" s="9" t="s">
        <v>475</v>
      </c>
      <c r="G226" s="160"/>
      <c r="H226" s="12">
        <f>KORISNICI!H235</f>
        <v>74</v>
      </c>
      <c r="I226" s="12">
        <f t="shared" si="34"/>
        <v>0</v>
      </c>
    </row>
    <row r="227" spans="1:9">
      <c r="A227" s="63" t="s">
        <v>351</v>
      </c>
      <c r="B227" s="69"/>
      <c r="C227" s="80" t="s">
        <v>50</v>
      </c>
      <c r="D227" s="31" t="s">
        <v>69</v>
      </c>
      <c r="E227" s="31" t="s">
        <v>69</v>
      </c>
      <c r="F227" s="9" t="s">
        <v>475</v>
      </c>
      <c r="G227" s="160"/>
      <c r="H227" s="12">
        <f>KORISNICI!H236</f>
        <v>57</v>
      </c>
      <c r="I227" s="12">
        <f t="shared" si="34"/>
        <v>0</v>
      </c>
    </row>
    <row r="228" spans="1:9" ht="25.5">
      <c r="A228" s="63" t="s">
        <v>352</v>
      </c>
      <c r="B228" s="68" t="s">
        <v>52</v>
      </c>
      <c r="C228" s="78">
        <v>6</v>
      </c>
      <c r="D228" s="35" t="s">
        <v>819</v>
      </c>
      <c r="E228" s="33" t="s">
        <v>662</v>
      </c>
      <c r="F228" s="9" t="s">
        <v>16</v>
      </c>
      <c r="G228" s="157" t="s">
        <v>16</v>
      </c>
      <c r="H228" s="12" t="s">
        <v>16</v>
      </c>
      <c r="I228" s="12" t="s">
        <v>16</v>
      </c>
    </row>
    <row r="229" spans="1:9">
      <c r="A229" s="63" t="s">
        <v>835</v>
      </c>
      <c r="B229" s="69"/>
      <c r="C229" s="80" t="s">
        <v>22</v>
      </c>
      <c r="D229" s="31" t="s">
        <v>70</v>
      </c>
      <c r="E229" s="31" t="s">
        <v>663</v>
      </c>
      <c r="F229" s="82" t="s">
        <v>475</v>
      </c>
      <c r="G229" s="160"/>
      <c r="H229" s="12">
        <f>KORISNICI!H238</f>
        <v>121</v>
      </c>
      <c r="I229" s="12">
        <f t="shared" ref="I229:I232" si="35">G229*H229</f>
        <v>0</v>
      </c>
    </row>
    <row r="230" spans="1:9">
      <c r="A230" s="63" t="s">
        <v>836</v>
      </c>
      <c r="B230" s="69"/>
      <c r="C230" s="80" t="s">
        <v>49</v>
      </c>
      <c r="D230" s="31" t="s">
        <v>71</v>
      </c>
      <c r="E230" s="31" t="s">
        <v>664</v>
      </c>
      <c r="F230" s="82" t="s">
        <v>475</v>
      </c>
      <c r="G230" s="160"/>
      <c r="H230" s="12">
        <f>KORISNICI!H239</f>
        <v>76</v>
      </c>
      <c r="I230" s="12">
        <f t="shared" si="35"/>
        <v>0</v>
      </c>
    </row>
    <row r="231" spans="1:9">
      <c r="A231" s="63" t="s">
        <v>837</v>
      </c>
      <c r="B231" s="69"/>
      <c r="C231" s="80" t="s">
        <v>50</v>
      </c>
      <c r="D231" s="31" t="s">
        <v>72</v>
      </c>
      <c r="E231" s="31" t="s">
        <v>665</v>
      </c>
      <c r="F231" s="82" t="s">
        <v>475</v>
      </c>
      <c r="G231" s="160"/>
      <c r="H231" s="12">
        <f>KORISNICI!H240</f>
        <v>13</v>
      </c>
      <c r="I231" s="12">
        <f t="shared" si="35"/>
        <v>0</v>
      </c>
    </row>
    <row r="232" spans="1:9" ht="38.25">
      <c r="A232" s="63" t="s">
        <v>353</v>
      </c>
      <c r="B232" s="68" t="s">
        <v>52</v>
      </c>
      <c r="C232" s="78">
        <v>7</v>
      </c>
      <c r="D232" s="32" t="s">
        <v>821</v>
      </c>
      <c r="E232" s="32" t="s">
        <v>666</v>
      </c>
      <c r="F232" s="82" t="s">
        <v>475</v>
      </c>
      <c r="G232" s="160"/>
      <c r="H232" s="12">
        <f>KORISNICI!H241</f>
        <v>6</v>
      </c>
      <c r="I232" s="12">
        <f t="shared" si="35"/>
        <v>0</v>
      </c>
    </row>
    <row r="233" spans="1:9" ht="25.5">
      <c r="A233" s="63" t="s">
        <v>354</v>
      </c>
      <c r="B233" s="68" t="s">
        <v>52</v>
      </c>
      <c r="C233" s="78">
        <v>8</v>
      </c>
      <c r="D233" s="32" t="s">
        <v>823</v>
      </c>
      <c r="E233" s="31" t="s">
        <v>667</v>
      </c>
      <c r="F233" s="9" t="s">
        <v>16</v>
      </c>
      <c r="G233" s="157" t="s">
        <v>16</v>
      </c>
      <c r="H233" s="12" t="s">
        <v>16</v>
      </c>
      <c r="I233" s="12" t="s">
        <v>16</v>
      </c>
    </row>
    <row r="234" spans="1:9">
      <c r="A234" s="63" t="s">
        <v>838</v>
      </c>
      <c r="B234" s="69"/>
      <c r="C234" s="81" t="s">
        <v>22</v>
      </c>
      <c r="D234" s="31" t="s">
        <v>73</v>
      </c>
      <c r="E234" s="31" t="s">
        <v>668</v>
      </c>
      <c r="F234" s="82" t="s">
        <v>475</v>
      </c>
      <c r="G234" s="160"/>
      <c r="H234" s="12">
        <f>KORISNICI!H243</f>
        <v>84</v>
      </c>
      <c r="I234" s="12">
        <f>G234*H234</f>
        <v>0</v>
      </c>
    </row>
    <row r="235" spans="1:9">
      <c r="A235" s="63" t="s">
        <v>839</v>
      </c>
      <c r="B235" s="69"/>
      <c r="C235" s="81" t="s">
        <v>49</v>
      </c>
      <c r="D235" s="31" t="s">
        <v>74</v>
      </c>
      <c r="E235" s="31" t="s">
        <v>669</v>
      </c>
      <c r="F235" s="82" t="s">
        <v>475</v>
      </c>
      <c r="G235" s="160"/>
      <c r="H235" s="12">
        <f>KORISNICI!H244</f>
        <v>39</v>
      </c>
      <c r="I235" s="12">
        <f>G235*H235</f>
        <v>0</v>
      </c>
    </row>
    <row r="236" spans="1:9">
      <c r="A236" s="63" t="s">
        <v>840</v>
      </c>
      <c r="B236" s="125"/>
      <c r="C236" s="81" t="s">
        <v>50</v>
      </c>
      <c r="D236" s="33" t="s">
        <v>75</v>
      </c>
      <c r="E236" s="33" t="s">
        <v>670</v>
      </c>
      <c r="F236" s="83" t="s">
        <v>475</v>
      </c>
      <c r="G236" s="160"/>
      <c r="H236" s="12">
        <f>KORISNICI!H245</f>
        <v>16</v>
      </c>
      <c r="I236" s="12">
        <f>G236*H236</f>
        <v>0</v>
      </c>
    </row>
    <row r="237" spans="1:9">
      <c r="A237" s="63" t="s">
        <v>841</v>
      </c>
      <c r="B237" s="69"/>
      <c r="C237" s="81" t="s">
        <v>23</v>
      </c>
      <c r="D237" s="31" t="s">
        <v>76</v>
      </c>
      <c r="E237" s="31" t="s">
        <v>671</v>
      </c>
      <c r="F237" s="82" t="s">
        <v>475</v>
      </c>
      <c r="G237" s="160"/>
      <c r="H237" s="12">
        <f>KORISNICI!H246</f>
        <v>6</v>
      </c>
      <c r="I237" s="12">
        <f>G237*H237</f>
        <v>0</v>
      </c>
    </row>
    <row r="238" spans="1:9" ht="25.5">
      <c r="A238" s="63" t="s">
        <v>355</v>
      </c>
      <c r="B238" s="68" t="s">
        <v>52</v>
      </c>
      <c r="C238" s="78">
        <v>9</v>
      </c>
      <c r="D238" s="32" t="s">
        <v>825</v>
      </c>
      <c r="E238" s="31" t="s">
        <v>672</v>
      </c>
      <c r="F238" s="82" t="s">
        <v>475</v>
      </c>
      <c r="G238" s="160"/>
      <c r="H238" s="12">
        <f>KORISNICI!H247</f>
        <v>20</v>
      </c>
      <c r="I238" s="12">
        <f>G238*H238</f>
        <v>0</v>
      </c>
    </row>
    <row r="239" spans="1:9">
      <c r="A239" s="141"/>
      <c r="B239" s="142"/>
      <c r="C239" s="152"/>
      <c r="D239" s="146" t="s">
        <v>77</v>
      </c>
      <c r="E239" s="143" t="s">
        <v>618</v>
      </c>
      <c r="F239" s="153"/>
      <c r="G239" s="162"/>
      <c r="H239" s="150"/>
      <c r="I239" s="150"/>
    </row>
    <row r="240" spans="1:9" ht="25.5">
      <c r="A240" s="63" t="s">
        <v>356</v>
      </c>
      <c r="B240" s="68" t="s">
        <v>52</v>
      </c>
      <c r="C240" s="78">
        <v>10</v>
      </c>
      <c r="D240" s="32" t="s">
        <v>827</v>
      </c>
      <c r="E240" s="32" t="s">
        <v>673</v>
      </c>
      <c r="F240" s="9" t="s">
        <v>16</v>
      </c>
      <c r="G240" s="157" t="s">
        <v>16</v>
      </c>
      <c r="H240" s="12" t="s">
        <v>16</v>
      </c>
      <c r="I240" s="12" t="s">
        <v>16</v>
      </c>
    </row>
    <row r="241" spans="1:9">
      <c r="A241" s="63" t="s">
        <v>357</v>
      </c>
      <c r="B241" s="69"/>
      <c r="C241" s="80" t="s">
        <v>22</v>
      </c>
      <c r="D241" s="31" t="s">
        <v>78</v>
      </c>
      <c r="E241" s="31" t="s">
        <v>674</v>
      </c>
      <c r="F241" s="82"/>
      <c r="G241" s="160"/>
      <c r="H241" s="12">
        <f>KORISNICI!H250</f>
        <v>21</v>
      </c>
      <c r="I241" s="12">
        <f t="shared" ref="I241:I242" si="36">G241*H241</f>
        <v>0</v>
      </c>
    </row>
    <row r="242" spans="1:9">
      <c r="A242" s="63" t="s">
        <v>358</v>
      </c>
      <c r="B242" s="69"/>
      <c r="C242" s="80" t="s">
        <v>49</v>
      </c>
      <c r="D242" s="31" t="s">
        <v>79</v>
      </c>
      <c r="E242" s="31" t="s">
        <v>675</v>
      </c>
      <c r="F242" s="82"/>
      <c r="G242" s="160"/>
      <c r="H242" s="12">
        <f>KORISNICI!H251</f>
        <v>89</v>
      </c>
      <c r="I242" s="12">
        <f t="shared" si="36"/>
        <v>0</v>
      </c>
    </row>
    <row r="243" spans="1:9">
      <c r="A243" s="141"/>
      <c r="B243" s="142"/>
      <c r="C243" s="152"/>
      <c r="D243" s="146" t="s">
        <v>80</v>
      </c>
      <c r="E243" s="143" t="s">
        <v>619</v>
      </c>
      <c r="F243" s="153"/>
      <c r="G243" s="162"/>
      <c r="H243" s="150"/>
      <c r="I243" s="150"/>
    </row>
    <row r="244" spans="1:9">
      <c r="A244" s="63" t="s">
        <v>359</v>
      </c>
      <c r="B244" s="68" t="s">
        <v>52</v>
      </c>
      <c r="C244" s="78">
        <v>11</v>
      </c>
      <c r="D244" s="32" t="s">
        <v>81</v>
      </c>
      <c r="E244" s="32" t="s">
        <v>676</v>
      </c>
      <c r="F244" s="82"/>
      <c r="G244" s="157" t="s">
        <v>16</v>
      </c>
      <c r="H244" s="12" t="s">
        <v>16</v>
      </c>
      <c r="I244" s="12" t="s">
        <v>16</v>
      </c>
    </row>
    <row r="245" spans="1:9">
      <c r="A245" s="63" t="s">
        <v>842</v>
      </c>
      <c r="B245" s="69"/>
      <c r="C245" s="80" t="s">
        <v>22</v>
      </c>
      <c r="D245" s="31" t="s">
        <v>82</v>
      </c>
      <c r="E245" s="31" t="s">
        <v>82</v>
      </c>
      <c r="F245" s="82" t="s">
        <v>48</v>
      </c>
      <c r="G245" s="160"/>
      <c r="H245" s="12">
        <f>KORISNICI!H254</f>
        <v>18</v>
      </c>
      <c r="I245" s="12">
        <f t="shared" ref="I245:I247" si="37">G245*H245</f>
        <v>0</v>
      </c>
    </row>
    <row r="246" spans="1:9">
      <c r="A246" s="63" t="s">
        <v>843</v>
      </c>
      <c r="B246" s="69"/>
      <c r="C246" s="80" t="s">
        <v>49</v>
      </c>
      <c r="D246" s="31" t="s">
        <v>83</v>
      </c>
      <c r="E246" s="31" t="s">
        <v>83</v>
      </c>
      <c r="F246" s="82" t="s">
        <v>48</v>
      </c>
      <c r="G246" s="157"/>
      <c r="H246" s="12">
        <f>KORISNICI!H255</f>
        <v>0</v>
      </c>
      <c r="I246" s="12">
        <f t="shared" si="37"/>
        <v>0</v>
      </c>
    </row>
    <row r="247" spans="1:9" ht="25.5">
      <c r="A247" s="63" t="s">
        <v>360</v>
      </c>
      <c r="B247" s="68" t="s">
        <v>52</v>
      </c>
      <c r="C247" s="78">
        <v>12</v>
      </c>
      <c r="D247" s="32" t="s">
        <v>829</v>
      </c>
      <c r="E247" s="31" t="s">
        <v>677</v>
      </c>
      <c r="F247" s="82" t="s">
        <v>475</v>
      </c>
      <c r="G247" s="160"/>
      <c r="H247" s="12">
        <f>KORISNICI!H256</f>
        <v>2</v>
      </c>
      <c r="I247" s="12">
        <f t="shared" si="37"/>
        <v>0</v>
      </c>
    </row>
    <row r="248" spans="1:9">
      <c r="A248" s="63" t="s">
        <v>361</v>
      </c>
      <c r="B248" s="68" t="s">
        <v>52</v>
      </c>
      <c r="C248" s="78">
        <v>13</v>
      </c>
      <c r="D248" s="32" t="s">
        <v>84</v>
      </c>
      <c r="E248" s="32" t="s">
        <v>678</v>
      </c>
      <c r="F248" s="9" t="s">
        <v>16</v>
      </c>
      <c r="G248" s="157" t="s">
        <v>16</v>
      </c>
      <c r="H248" s="12" t="s">
        <v>16</v>
      </c>
      <c r="I248" s="12" t="s">
        <v>16</v>
      </c>
    </row>
    <row r="249" spans="1:9">
      <c r="A249" s="63" t="s">
        <v>844</v>
      </c>
      <c r="B249" s="69"/>
      <c r="C249" s="80" t="s">
        <v>22</v>
      </c>
      <c r="D249" s="31" t="s">
        <v>85</v>
      </c>
      <c r="E249" s="31" t="s">
        <v>85</v>
      </c>
      <c r="F249" s="82" t="s">
        <v>48</v>
      </c>
      <c r="G249" s="160"/>
      <c r="H249" s="12">
        <f>KORISNICI!H258</f>
        <v>18</v>
      </c>
      <c r="I249" s="12">
        <f t="shared" ref="I249:I251" si="38">G249*H249</f>
        <v>0</v>
      </c>
    </row>
    <row r="250" spans="1:9">
      <c r="A250" s="63" t="s">
        <v>845</v>
      </c>
      <c r="B250" s="69"/>
      <c r="C250" s="80" t="s">
        <v>49</v>
      </c>
      <c r="D250" s="31" t="s">
        <v>86</v>
      </c>
      <c r="E250" s="31" t="s">
        <v>86</v>
      </c>
      <c r="F250" s="82" t="s">
        <v>48</v>
      </c>
      <c r="G250" s="157"/>
      <c r="H250" s="12">
        <f>KORISNICI!H259</f>
        <v>0</v>
      </c>
      <c r="I250" s="12">
        <f t="shared" si="38"/>
        <v>0</v>
      </c>
    </row>
    <row r="251" spans="1:9">
      <c r="A251" s="63" t="s">
        <v>846</v>
      </c>
      <c r="B251" s="69"/>
      <c r="C251" s="80" t="s">
        <v>50</v>
      </c>
      <c r="D251" s="31" t="s">
        <v>87</v>
      </c>
      <c r="E251" s="31" t="s">
        <v>87</v>
      </c>
      <c r="F251" s="82" t="s">
        <v>48</v>
      </c>
      <c r="G251" s="157"/>
      <c r="H251" s="12">
        <f>KORISNICI!H260</f>
        <v>0</v>
      </c>
      <c r="I251" s="12">
        <f t="shared" si="38"/>
        <v>0</v>
      </c>
    </row>
    <row r="252" spans="1:9">
      <c r="A252" s="141"/>
      <c r="B252" s="142"/>
      <c r="C252" s="152"/>
      <c r="D252" s="146" t="s">
        <v>88</v>
      </c>
      <c r="E252" s="143" t="s">
        <v>679</v>
      </c>
      <c r="F252" s="153"/>
      <c r="G252" s="162"/>
      <c r="H252" s="150"/>
      <c r="I252" s="150"/>
    </row>
    <row r="253" spans="1:9">
      <c r="A253" s="63" t="s">
        <v>362</v>
      </c>
      <c r="B253" s="68" t="s">
        <v>52</v>
      </c>
      <c r="C253" s="78">
        <v>14</v>
      </c>
      <c r="D253" s="32" t="s">
        <v>89</v>
      </c>
      <c r="E253" s="32" t="s">
        <v>680</v>
      </c>
      <c r="F253" s="82" t="s">
        <v>48</v>
      </c>
      <c r="G253" s="160"/>
      <c r="H253" s="12">
        <f>KORISNICI!H262</f>
        <v>200</v>
      </c>
      <c r="I253" s="12">
        <f t="shared" ref="I253:I254" si="39">G253*H253</f>
        <v>0</v>
      </c>
    </row>
    <row r="254" spans="1:9" ht="25.5">
      <c r="A254" s="63" t="s">
        <v>363</v>
      </c>
      <c r="B254" s="68" t="s">
        <v>52</v>
      </c>
      <c r="C254" s="78">
        <v>15</v>
      </c>
      <c r="D254" s="32" t="s">
        <v>831</v>
      </c>
      <c r="E254" s="31" t="s">
        <v>681</v>
      </c>
      <c r="F254" s="82" t="s">
        <v>48</v>
      </c>
      <c r="G254" s="160"/>
      <c r="H254" s="12">
        <f>KORISNICI!H263</f>
        <v>135</v>
      </c>
      <c r="I254" s="12">
        <f t="shared" si="39"/>
        <v>0</v>
      </c>
    </row>
    <row r="255" spans="1:9">
      <c r="A255" s="63" t="s">
        <v>364</v>
      </c>
      <c r="B255" s="68" t="s">
        <v>52</v>
      </c>
      <c r="C255" s="78">
        <v>16</v>
      </c>
      <c r="D255" s="32" t="s">
        <v>90</v>
      </c>
      <c r="E255" s="32" t="s">
        <v>682</v>
      </c>
      <c r="F255" s="9" t="s">
        <v>16</v>
      </c>
      <c r="G255" s="157" t="s">
        <v>16</v>
      </c>
      <c r="H255" s="12" t="s">
        <v>16</v>
      </c>
      <c r="I255" s="12" t="s">
        <v>16</v>
      </c>
    </row>
    <row r="256" spans="1:9">
      <c r="A256" s="63" t="s">
        <v>847</v>
      </c>
      <c r="B256" s="69"/>
      <c r="C256" s="80" t="s">
        <v>22</v>
      </c>
      <c r="D256" s="31" t="s">
        <v>91</v>
      </c>
      <c r="E256" s="31" t="s">
        <v>683</v>
      </c>
      <c r="F256" s="82" t="s">
        <v>48</v>
      </c>
      <c r="G256" s="157"/>
      <c r="H256" s="12">
        <f>KORISNICI!H265</f>
        <v>0</v>
      </c>
      <c r="I256" s="12">
        <f t="shared" ref="I256:I257" si="40">G256*H256</f>
        <v>0</v>
      </c>
    </row>
    <row r="257" spans="1:9" ht="25.5">
      <c r="A257" s="63" t="s">
        <v>848</v>
      </c>
      <c r="B257" s="69"/>
      <c r="C257" s="80" t="s">
        <v>49</v>
      </c>
      <c r="D257" s="31" t="s">
        <v>92</v>
      </c>
      <c r="E257" s="31" t="s">
        <v>684</v>
      </c>
      <c r="F257" s="82" t="s">
        <v>475</v>
      </c>
      <c r="G257" s="160"/>
      <c r="H257" s="12">
        <f>KORISNICI!H266</f>
        <v>4</v>
      </c>
      <c r="I257" s="12">
        <f t="shared" si="40"/>
        <v>0</v>
      </c>
    </row>
    <row r="258" spans="1:9">
      <c r="I258" s="171">
        <f>SUM(I5:I257)</f>
        <v>0</v>
      </c>
    </row>
  </sheetData>
  <sheetProtection password="D9B6" sheet="1" objects="1" scenarios="1" selectLockedCells="1"/>
  <protectedRanges>
    <protectedRange sqref="G5:G6 G8:G9 G11 G13 G17:G20 G23:G25 G28:G30 G34:G38 G41:G44 G46:G47 G49 G51:G53 G56:G69 G71:G72 G75:G83 G85 G90:G91 G94:G96 G98 G102 G105:G106 G108 G112:G115 G117:G128 G134:G136 G138:G141 G143:G147 G149 G152" name="Range1"/>
    <protectedRange sqref="G161:G163 G165 G169:G170 G172:G174 G176 G183:G184 G186:G190 G192:G197 G199:G201 G203:G205 G210 G214:G217 G219 G222 G225:G227 G229:G232 G234:G238 G241:G242 G245 G247 G249 G253:G254 G257" name="Range2"/>
  </protectedRanges>
  <pageMargins left="0.70866141732283472" right="0.70866141732283472" top="0.74803149606299213" bottom="0.74803149606299213" header="0.31496062992125984" footer="0.31496062992125984"/>
  <pageSetup paperSize="9" scale="74" orientation="portrait" r:id="rId1"/>
  <rowBreaks count="3" manualBreakCount="3">
    <brk id="49" max="8" man="1"/>
    <brk id="132" max="8" man="1"/>
    <brk id="170" max="8" man="1"/>
  </rowBreaks>
</worksheet>
</file>

<file path=xl/worksheets/sheet3.xml><?xml version="1.0" encoding="utf-8"?>
<worksheet xmlns="http://schemas.openxmlformats.org/spreadsheetml/2006/main" xmlns:r="http://schemas.openxmlformats.org/officeDocument/2006/relationships">
  <sheetPr codeName="Sheet2">
    <tabColor rgb="FFFF0000"/>
  </sheetPr>
  <dimension ref="A1:EJ268"/>
  <sheetViews>
    <sheetView zoomScale="90" zoomScaleNormal="90" zoomScaleSheetLayoutView="100" workbookViewId="0">
      <pane xSplit="9" ySplit="12" topLeftCell="J13" activePane="bottomRight" state="frozen"/>
      <selection pane="topRight" activeCell="J1" sqref="J1"/>
      <selection pane="bottomLeft" activeCell="A13" sqref="A13"/>
      <selection pane="bottomRight"/>
    </sheetView>
  </sheetViews>
  <sheetFormatPr defaultColWidth="12.28515625" defaultRowHeight="12.75"/>
  <cols>
    <col min="1" max="1" width="6.140625" style="21" bestFit="1" customWidth="1"/>
    <col min="2" max="2" width="2.140625" style="24" bestFit="1" customWidth="1"/>
    <col min="3" max="3" width="2.7109375" style="24" customWidth="1"/>
    <col min="4" max="4" width="42.140625" style="29" customWidth="1"/>
    <col min="5" max="5" width="42.140625" style="29" hidden="1" customWidth="1"/>
    <col min="6" max="6" width="8.140625" style="1" bestFit="1" customWidth="1"/>
    <col min="7" max="7" width="14.140625" style="3" customWidth="1"/>
    <col min="8" max="8" width="16.28515625" style="58" customWidth="1"/>
    <col min="9" max="9" width="17.7109375" style="58" bestFit="1" customWidth="1"/>
    <col min="10" max="10" width="14" style="16" customWidth="1"/>
    <col min="11" max="12" width="14" style="4" customWidth="1"/>
    <col min="13" max="13" width="14" style="16" customWidth="1"/>
    <col min="14" max="15" width="14" style="4" customWidth="1"/>
    <col min="16" max="16" width="14" style="16" customWidth="1"/>
    <col min="17" max="18" width="14" style="4" customWidth="1"/>
    <col min="19" max="19" width="14" style="16" customWidth="1"/>
    <col min="20" max="21" width="14" style="4" customWidth="1"/>
    <col min="22" max="22" width="14" style="16" customWidth="1"/>
    <col min="23" max="24" width="14" style="4" customWidth="1"/>
    <col min="25" max="25" width="14" style="16" customWidth="1"/>
    <col min="26" max="27" width="14" style="4" customWidth="1"/>
    <col min="28" max="28" width="14" style="16" customWidth="1"/>
    <col min="29" max="30" width="14" style="4" customWidth="1"/>
    <col min="31" max="31" width="14" style="16" customWidth="1"/>
    <col min="32" max="33" width="14" style="4" customWidth="1"/>
    <col min="34" max="34" width="14" style="16" customWidth="1"/>
    <col min="35" max="36" width="14" style="4" customWidth="1"/>
    <col min="37" max="37" width="14" style="16" customWidth="1"/>
    <col min="38" max="39" width="14" style="4" customWidth="1"/>
    <col min="40" max="40" width="14" style="16" customWidth="1"/>
    <col min="41" max="42" width="14" style="4" customWidth="1"/>
    <col min="43" max="43" width="14" style="16" customWidth="1"/>
    <col min="44" max="45" width="14" style="4" customWidth="1"/>
    <col min="46" max="46" width="14" style="16" customWidth="1"/>
    <col min="47" max="48" width="14" style="4" customWidth="1"/>
    <col min="49" max="49" width="14" style="16" customWidth="1"/>
    <col min="50" max="51" width="14" style="4" customWidth="1"/>
    <col min="52" max="52" width="14" style="16" customWidth="1"/>
    <col min="53" max="54" width="14" style="4" customWidth="1"/>
    <col min="55" max="55" width="14" style="16" customWidth="1"/>
    <col min="56" max="57" width="14" style="4" customWidth="1"/>
    <col min="58" max="58" width="14" style="16" customWidth="1"/>
    <col min="59" max="60" width="14" style="4" customWidth="1"/>
    <col min="61" max="61" width="14" style="16" customWidth="1"/>
    <col min="62" max="63" width="14" style="4" customWidth="1"/>
    <col min="64" max="64" width="14" style="16" customWidth="1"/>
    <col min="65" max="66" width="14" style="4" customWidth="1"/>
    <col min="67" max="67" width="14" style="16" customWidth="1"/>
    <col min="68" max="69" width="14" style="4" customWidth="1"/>
    <col min="70" max="70" width="14" style="16" customWidth="1"/>
    <col min="71" max="72" width="14" style="4" customWidth="1"/>
    <col min="73" max="73" width="14" style="16" customWidth="1"/>
    <col min="74" max="75" width="14" style="4" customWidth="1"/>
    <col min="76" max="76" width="14" style="16" customWidth="1"/>
    <col min="77" max="78" width="14" style="4" customWidth="1"/>
    <col min="79" max="79" width="14" style="16" customWidth="1"/>
    <col min="80" max="81" width="14" style="4" customWidth="1"/>
    <col min="82" max="82" width="14" style="16" customWidth="1"/>
    <col min="83" max="84" width="14" style="4" customWidth="1"/>
    <col min="85" max="85" width="14" style="16" customWidth="1"/>
    <col min="86" max="87" width="14" style="4" customWidth="1"/>
    <col min="88" max="88" width="14" style="16" customWidth="1"/>
    <col min="89" max="90" width="14" style="4" customWidth="1"/>
    <col min="91" max="91" width="14" style="16" customWidth="1"/>
    <col min="92" max="93" width="14" style="4" customWidth="1"/>
    <col min="94" max="94" width="14" style="16" customWidth="1"/>
    <col min="95" max="96" width="14" style="4" customWidth="1"/>
    <col min="97" max="97" width="14" style="16" customWidth="1"/>
    <col min="98" max="99" width="14" style="4" customWidth="1"/>
    <col min="100" max="100" width="14" style="16" customWidth="1"/>
    <col min="101" max="102" width="14" style="4" customWidth="1"/>
    <col min="103" max="103" width="14" style="16" customWidth="1"/>
    <col min="104" max="105" width="14" style="4" customWidth="1"/>
    <col min="106" max="106" width="14" style="16" customWidth="1"/>
    <col min="107" max="108" width="14" style="4" customWidth="1"/>
    <col min="109" max="109" width="14" style="16" customWidth="1"/>
    <col min="110" max="111" width="14" style="4" customWidth="1"/>
    <col min="112" max="112" width="14" style="16" customWidth="1"/>
    <col min="113" max="114" width="14" style="4" customWidth="1"/>
    <col min="115" max="115" width="14" style="16" customWidth="1"/>
    <col min="116" max="117" width="14" style="4" customWidth="1"/>
    <col min="118" max="118" width="14" style="16" customWidth="1"/>
    <col min="119" max="120" width="14" style="4" customWidth="1"/>
    <col min="121" max="121" width="14" style="16" customWidth="1"/>
    <col min="122" max="123" width="14" style="4" customWidth="1"/>
    <col min="124" max="124" width="14" style="16" customWidth="1"/>
    <col min="125" max="126" width="14" style="4" customWidth="1"/>
    <col min="127" max="127" width="14" style="16" customWidth="1"/>
    <col min="128" max="129" width="14" style="4" customWidth="1"/>
    <col min="130" max="130" width="14" style="16" customWidth="1"/>
    <col min="131" max="132" width="14" style="4" customWidth="1"/>
    <col min="133" max="133" width="14" style="16" customWidth="1"/>
    <col min="134" max="135" width="14" style="4" customWidth="1"/>
    <col min="136" max="137" width="12.28515625" style="109"/>
    <col min="138" max="16384" width="12.28515625" style="2"/>
  </cols>
  <sheetData>
    <row r="1" spans="1:137" s="96" customFormat="1" ht="11.25">
      <c r="A1" s="91"/>
      <c r="B1" s="92"/>
      <c r="C1" s="92"/>
      <c r="D1" s="93"/>
      <c r="E1" s="93"/>
      <c r="F1" s="94"/>
      <c r="G1" s="95" t="s">
        <v>859</v>
      </c>
      <c r="H1" s="95"/>
      <c r="I1" s="97">
        <f t="shared" ref="I1:I9" si="0">COUNTA(J1:EE1)</f>
        <v>42</v>
      </c>
      <c r="J1" s="62" t="s">
        <v>862</v>
      </c>
      <c r="K1" s="101"/>
      <c r="L1" s="115"/>
      <c r="M1" s="62" t="s">
        <v>862</v>
      </c>
      <c r="N1" s="101"/>
      <c r="O1" s="115"/>
      <c r="P1" s="62" t="s">
        <v>862</v>
      </c>
      <c r="Q1" s="101"/>
      <c r="R1" s="115"/>
      <c r="S1" s="62" t="s">
        <v>862</v>
      </c>
      <c r="T1" s="101"/>
      <c r="U1" s="115"/>
      <c r="V1" s="62" t="s">
        <v>862</v>
      </c>
      <c r="W1" s="101"/>
      <c r="X1" s="115"/>
      <c r="Y1" s="62" t="s">
        <v>862</v>
      </c>
      <c r="Z1" s="101"/>
      <c r="AA1" s="115"/>
      <c r="AB1" s="62" t="s">
        <v>862</v>
      </c>
      <c r="AC1" s="101"/>
      <c r="AD1" s="115"/>
      <c r="AE1" s="62" t="s">
        <v>862</v>
      </c>
      <c r="AF1" s="101"/>
      <c r="AG1" s="115"/>
      <c r="AH1" s="62" t="s">
        <v>862</v>
      </c>
      <c r="AI1" s="101"/>
      <c r="AJ1" s="115"/>
      <c r="AK1" s="62" t="s">
        <v>862</v>
      </c>
      <c r="AL1" s="101"/>
      <c r="AM1" s="115"/>
      <c r="AN1" s="62" t="s">
        <v>862</v>
      </c>
      <c r="AO1" s="101"/>
      <c r="AP1" s="115"/>
      <c r="AQ1" s="62" t="s">
        <v>862</v>
      </c>
      <c r="AR1" s="101"/>
      <c r="AS1" s="115"/>
      <c r="AT1" s="62" t="s">
        <v>862</v>
      </c>
      <c r="AU1" s="101"/>
      <c r="AV1" s="115"/>
      <c r="AW1" s="62" t="s">
        <v>862</v>
      </c>
      <c r="AX1" s="101"/>
      <c r="AY1" s="115"/>
      <c r="AZ1" s="62" t="s">
        <v>862</v>
      </c>
      <c r="BA1" s="101"/>
      <c r="BB1" s="115"/>
      <c r="BC1" s="62" t="s">
        <v>862</v>
      </c>
      <c r="BD1" s="101"/>
      <c r="BE1" s="115"/>
      <c r="BF1" s="62" t="s">
        <v>862</v>
      </c>
      <c r="BG1" s="101"/>
      <c r="BH1" s="115"/>
      <c r="BI1" s="62" t="s">
        <v>862</v>
      </c>
      <c r="BJ1" s="101"/>
      <c r="BK1" s="115"/>
      <c r="BL1" s="62" t="s">
        <v>862</v>
      </c>
      <c r="BM1" s="101"/>
      <c r="BN1" s="115"/>
      <c r="BO1" s="62" t="s">
        <v>862</v>
      </c>
      <c r="BP1" s="101"/>
      <c r="BQ1" s="115"/>
      <c r="BR1" s="62" t="s">
        <v>862</v>
      </c>
      <c r="BS1" s="101"/>
      <c r="BT1" s="115"/>
      <c r="BU1" s="62" t="s">
        <v>862</v>
      </c>
      <c r="BV1" s="101"/>
      <c r="BW1" s="115"/>
      <c r="BX1" s="62" t="s">
        <v>862</v>
      </c>
      <c r="BY1" s="101"/>
      <c r="BZ1" s="115"/>
      <c r="CA1" s="62" t="s">
        <v>862</v>
      </c>
      <c r="CB1" s="101"/>
      <c r="CC1" s="115"/>
      <c r="CD1" s="62" t="s">
        <v>862</v>
      </c>
      <c r="CE1" s="101"/>
      <c r="CF1" s="115"/>
      <c r="CG1" s="62" t="s">
        <v>862</v>
      </c>
      <c r="CH1" s="101"/>
      <c r="CI1" s="115"/>
      <c r="CJ1" s="62" t="s">
        <v>862</v>
      </c>
      <c r="CK1" s="101"/>
      <c r="CL1" s="115"/>
      <c r="CM1" s="62" t="s">
        <v>862</v>
      </c>
      <c r="CN1" s="101"/>
      <c r="CO1" s="115"/>
      <c r="CP1" s="62" t="s">
        <v>862</v>
      </c>
      <c r="CQ1" s="101"/>
      <c r="CR1" s="115"/>
      <c r="CS1" s="62" t="s">
        <v>862</v>
      </c>
      <c r="CT1" s="101"/>
      <c r="CU1" s="115"/>
      <c r="CV1" s="62" t="s">
        <v>862</v>
      </c>
      <c r="CW1" s="101"/>
      <c r="CX1" s="115"/>
      <c r="CY1" s="62" t="s">
        <v>862</v>
      </c>
      <c r="CZ1" s="101"/>
      <c r="DA1" s="115"/>
      <c r="DB1" s="62" t="s">
        <v>862</v>
      </c>
      <c r="DC1" s="101"/>
      <c r="DD1" s="115"/>
      <c r="DE1" s="62" t="s">
        <v>862</v>
      </c>
      <c r="DF1" s="101"/>
      <c r="DG1" s="115"/>
      <c r="DH1" s="62" t="s">
        <v>862</v>
      </c>
      <c r="DI1" s="101"/>
      <c r="DJ1" s="115"/>
      <c r="DK1" s="62" t="s">
        <v>862</v>
      </c>
      <c r="DL1" s="101"/>
      <c r="DM1" s="115"/>
      <c r="DN1" s="62" t="s">
        <v>862</v>
      </c>
      <c r="DO1" s="101"/>
      <c r="DP1" s="115"/>
      <c r="DQ1" s="62" t="s">
        <v>862</v>
      </c>
      <c r="DR1" s="101"/>
      <c r="DS1" s="115"/>
      <c r="DT1" s="62" t="s">
        <v>862</v>
      </c>
      <c r="DU1" s="101"/>
      <c r="DV1" s="115"/>
      <c r="DW1" s="62" t="s">
        <v>862</v>
      </c>
      <c r="DX1" s="101"/>
      <c r="DY1" s="115"/>
      <c r="DZ1" s="62" t="s">
        <v>862</v>
      </c>
      <c r="EA1" s="101"/>
      <c r="EB1" s="115"/>
      <c r="EC1" s="62" t="s">
        <v>862</v>
      </c>
      <c r="ED1" s="101"/>
      <c r="EE1" s="115"/>
      <c r="EF1" s="156"/>
      <c r="EG1" s="103"/>
    </row>
    <row r="2" spans="1:137" s="96" customFormat="1" ht="11.25">
      <c r="A2" s="91"/>
      <c r="B2" s="92"/>
      <c r="C2" s="92"/>
      <c r="D2" s="93"/>
      <c r="E2" s="93"/>
      <c r="F2" s="94"/>
      <c r="G2" s="95" t="s">
        <v>603</v>
      </c>
      <c r="H2" s="95"/>
      <c r="I2" s="97">
        <f t="shared" si="0"/>
        <v>42</v>
      </c>
      <c r="J2" s="114">
        <v>92</v>
      </c>
      <c r="K2" s="100"/>
      <c r="L2" s="113"/>
      <c r="M2" s="114">
        <v>93</v>
      </c>
      <c r="N2" s="100"/>
      <c r="O2" s="113"/>
      <c r="P2" s="114">
        <v>94</v>
      </c>
      <c r="Q2" s="100"/>
      <c r="R2" s="113"/>
      <c r="S2" s="114">
        <v>95</v>
      </c>
      <c r="T2" s="100"/>
      <c r="U2" s="113"/>
      <c r="V2" s="114">
        <v>96</v>
      </c>
      <c r="W2" s="100"/>
      <c r="X2" s="113"/>
      <c r="Y2" s="114">
        <v>97</v>
      </c>
      <c r="Z2" s="100"/>
      <c r="AA2" s="113"/>
      <c r="AB2" s="114">
        <v>98</v>
      </c>
      <c r="AC2" s="100"/>
      <c r="AD2" s="113"/>
      <c r="AE2" s="114">
        <v>99</v>
      </c>
      <c r="AF2" s="100"/>
      <c r="AG2" s="113"/>
      <c r="AH2" s="114">
        <v>100</v>
      </c>
      <c r="AI2" s="100"/>
      <c r="AJ2" s="113"/>
      <c r="AK2" s="114">
        <v>101</v>
      </c>
      <c r="AL2" s="100"/>
      <c r="AM2" s="113"/>
      <c r="AN2" s="114">
        <v>102</v>
      </c>
      <c r="AO2" s="100"/>
      <c r="AP2" s="113"/>
      <c r="AQ2" s="114">
        <v>103</v>
      </c>
      <c r="AR2" s="100"/>
      <c r="AS2" s="113"/>
      <c r="AT2" s="114">
        <v>104</v>
      </c>
      <c r="AU2" s="100"/>
      <c r="AV2" s="113"/>
      <c r="AW2" s="114">
        <v>105</v>
      </c>
      <c r="AX2" s="100"/>
      <c r="AY2" s="113"/>
      <c r="AZ2" s="114">
        <v>106</v>
      </c>
      <c r="BA2" s="100"/>
      <c r="BB2" s="113"/>
      <c r="BC2" s="114">
        <v>107</v>
      </c>
      <c r="BD2" s="100"/>
      <c r="BE2" s="113"/>
      <c r="BF2" s="114">
        <v>108</v>
      </c>
      <c r="BG2" s="100"/>
      <c r="BH2" s="113"/>
      <c r="BI2" s="114">
        <v>109</v>
      </c>
      <c r="BJ2" s="100"/>
      <c r="BK2" s="113"/>
      <c r="BL2" s="114">
        <v>110</v>
      </c>
      <c r="BM2" s="100"/>
      <c r="BN2" s="113"/>
      <c r="BO2" s="114">
        <v>111</v>
      </c>
      <c r="BP2" s="100"/>
      <c r="BQ2" s="113"/>
      <c r="BR2" s="114">
        <v>112</v>
      </c>
      <c r="BS2" s="100"/>
      <c r="BT2" s="113"/>
      <c r="BU2" s="114">
        <v>113</v>
      </c>
      <c r="BV2" s="100"/>
      <c r="BW2" s="113"/>
      <c r="BX2" s="114">
        <v>114</v>
      </c>
      <c r="BY2" s="100"/>
      <c r="BZ2" s="113"/>
      <c r="CA2" s="114">
        <v>115</v>
      </c>
      <c r="CB2" s="100"/>
      <c r="CC2" s="113"/>
      <c r="CD2" s="114">
        <v>116</v>
      </c>
      <c r="CE2" s="100"/>
      <c r="CF2" s="113"/>
      <c r="CG2" s="114">
        <v>117</v>
      </c>
      <c r="CH2" s="100"/>
      <c r="CI2" s="113"/>
      <c r="CJ2" s="114">
        <v>118</v>
      </c>
      <c r="CK2" s="100"/>
      <c r="CL2" s="113"/>
      <c r="CM2" s="114">
        <v>119</v>
      </c>
      <c r="CN2" s="100"/>
      <c r="CO2" s="113"/>
      <c r="CP2" s="114">
        <v>120</v>
      </c>
      <c r="CQ2" s="100"/>
      <c r="CR2" s="113"/>
      <c r="CS2" s="114">
        <v>122</v>
      </c>
      <c r="CT2" s="100"/>
      <c r="CU2" s="113"/>
      <c r="CV2" s="114">
        <v>129</v>
      </c>
      <c r="CW2" s="100"/>
      <c r="CX2" s="113"/>
      <c r="CY2" s="114">
        <v>130</v>
      </c>
      <c r="CZ2" s="100"/>
      <c r="DA2" s="113"/>
      <c r="DB2" s="114">
        <v>131</v>
      </c>
      <c r="DC2" s="100"/>
      <c r="DD2" s="113"/>
      <c r="DE2" s="114">
        <v>132</v>
      </c>
      <c r="DF2" s="100"/>
      <c r="DG2" s="113"/>
      <c r="DH2" s="114">
        <v>133</v>
      </c>
      <c r="DI2" s="100"/>
      <c r="DJ2" s="113"/>
      <c r="DK2" s="114">
        <v>134</v>
      </c>
      <c r="DL2" s="100"/>
      <c r="DM2" s="113"/>
      <c r="DN2" s="114">
        <v>135</v>
      </c>
      <c r="DO2" s="100"/>
      <c r="DP2" s="113"/>
      <c r="DQ2" s="114">
        <v>136</v>
      </c>
      <c r="DR2" s="100"/>
      <c r="DS2" s="113"/>
      <c r="DT2" s="114">
        <v>137</v>
      </c>
      <c r="DU2" s="100"/>
      <c r="DV2" s="113"/>
      <c r="DW2" s="114">
        <v>138</v>
      </c>
      <c r="DX2" s="100"/>
      <c r="DY2" s="113"/>
      <c r="DZ2" s="114">
        <v>139</v>
      </c>
      <c r="EA2" s="100"/>
      <c r="EB2" s="113"/>
      <c r="EC2" s="114">
        <v>140</v>
      </c>
      <c r="ED2" s="100"/>
      <c r="EE2" s="113"/>
      <c r="EF2" s="103"/>
      <c r="EG2" s="103"/>
    </row>
    <row r="3" spans="1:137" s="17" customFormat="1" ht="11.25" hidden="1">
      <c r="A3" s="54"/>
      <c r="B3" s="55"/>
      <c r="C3" s="55"/>
      <c r="D3" s="93"/>
      <c r="E3" s="93"/>
      <c r="F3" s="47"/>
      <c r="G3" s="49" t="s">
        <v>604</v>
      </c>
      <c r="H3" s="49"/>
      <c r="I3" s="97">
        <f t="shared" si="0"/>
        <v>42</v>
      </c>
      <c r="J3" s="116" t="s">
        <v>866</v>
      </c>
      <c r="K3" s="101"/>
      <c r="L3" s="115"/>
      <c r="M3" s="116" t="s">
        <v>871</v>
      </c>
      <c r="N3" s="101"/>
      <c r="O3" s="115"/>
      <c r="P3" s="116" t="s">
        <v>874</v>
      </c>
      <c r="Q3" s="101"/>
      <c r="R3" s="115"/>
      <c r="S3" s="116" t="s">
        <v>877</v>
      </c>
      <c r="T3" s="101"/>
      <c r="U3" s="115"/>
      <c r="V3" s="116" t="s">
        <v>885</v>
      </c>
      <c r="W3" s="101"/>
      <c r="X3" s="115"/>
      <c r="Y3" s="116" t="s">
        <v>889</v>
      </c>
      <c r="Z3" s="101"/>
      <c r="AA3" s="115"/>
      <c r="AB3" s="116" t="s">
        <v>893</v>
      </c>
      <c r="AC3" s="101"/>
      <c r="AD3" s="115"/>
      <c r="AE3" s="116" t="s">
        <v>896</v>
      </c>
      <c r="AF3" s="101"/>
      <c r="AG3" s="115"/>
      <c r="AH3" s="116" t="s">
        <v>900</v>
      </c>
      <c r="AI3" s="101"/>
      <c r="AJ3" s="115"/>
      <c r="AK3" s="116" t="s">
        <v>904</v>
      </c>
      <c r="AL3" s="101"/>
      <c r="AM3" s="115"/>
      <c r="AN3" s="116" t="s">
        <v>908</v>
      </c>
      <c r="AO3" s="101"/>
      <c r="AP3" s="115"/>
      <c r="AQ3" s="116" t="s">
        <v>912</v>
      </c>
      <c r="AR3" s="101"/>
      <c r="AS3" s="115"/>
      <c r="AT3" s="116" t="s">
        <v>916</v>
      </c>
      <c r="AU3" s="101"/>
      <c r="AV3" s="115"/>
      <c r="AW3" s="116" t="s">
        <v>916</v>
      </c>
      <c r="AX3" s="101"/>
      <c r="AY3" s="115"/>
      <c r="AZ3" s="116" t="s">
        <v>923</v>
      </c>
      <c r="BA3" s="101"/>
      <c r="BB3" s="115"/>
      <c r="BC3" s="116" t="s">
        <v>927</v>
      </c>
      <c r="BD3" s="101"/>
      <c r="BE3" s="115"/>
      <c r="BF3" s="116" t="s">
        <v>896</v>
      </c>
      <c r="BG3" s="101"/>
      <c r="BH3" s="115"/>
      <c r="BI3" s="116" t="s">
        <v>934</v>
      </c>
      <c r="BJ3" s="101"/>
      <c r="BK3" s="115"/>
      <c r="BL3" s="116" t="s">
        <v>938</v>
      </c>
      <c r="BM3" s="101"/>
      <c r="BN3" s="115"/>
      <c r="BO3" s="116" t="s">
        <v>942</v>
      </c>
      <c r="BP3" s="101"/>
      <c r="BQ3" s="115"/>
      <c r="BR3" s="116" t="s">
        <v>900</v>
      </c>
      <c r="BS3" s="101"/>
      <c r="BT3" s="115"/>
      <c r="BU3" s="116" t="s">
        <v>949</v>
      </c>
      <c r="BV3" s="101"/>
      <c r="BW3" s="115"/>
      <c r="BX3" s="116" t="s">
        <v>953</v>
      </c>
      <c r="BY3" s="101"/>
      <c r="BZ3" s="115"/>
      <c r="CA3" s="116" t="s">
        <v>957</v>
      </c>
      <c r="CB3" s="101"/>
      <c r="CC3" s="115"/>
      <c r="CD3" s="116" t="s">
        <v>961</v>
      </c>
      <c r="CE3" s="101"/>
      <c r="CF3" s="115"/>
      <c r="CG3" s="116" t="s">
        <v>965</v>
      </c>
      <c r="CH3" s="101"/>
      <c r="CI3" s="115"/>
      <c r="CJ3" s="116" t="s">
        <v>969</v>
      </c>
      <c r="CK3" s="101"/>
      <c r="CL3" s="115"/>
      <c r="CM3" s="116" t="s">
        <v>916</v>
      </c>
      <c r="CN3" s="101"/>
      <c r="CO3" s="115"/>
      <c r="CP3" s="116" t="s">
        <v>976</v>
      </c>
      <c r="CQ3" s="101"/>
      <c r="CR3" s="115"/>
      <c r="CS3" s="116" t="s">
        <v>982</v>
      </c>
      <c r="CT3" s="101"/>
      <c r="CU3" s="115"/>
      <c r="CV3" s="116" t="s">
        <v>986</v>
      </c>
      <c r="CW3" s="101"/>
      <c r="CX3" s="115"/>
      <c r="CY3" s="116" t="s">
        <v>991</v>
      </c>
      <c r="CZ3" s="101"/>
      <c r="DA3" s="115"/>
      <c r="DB3" s="116" t="s">
        <v>994</v>
      </c>
      <c r="DC3" s="101"/>
      <c r="DD3" s="115"/>
      <c r="DE3" s="116" t="s">
        <v>874</v>
      </c>
      <c r="DF3" s="101"/>
      <c r="DG3" s="115"/>
      <c r="DH3" s="116" t="s">
        <v>1002</v>
      </c>
      <c r="DI3" s="101"/>
      <c r="DJ3" s="115"/>
      <c r="DK3" s="116" t="s">
        <v>1005</v>
      </c>
      <c r="DL3" s="101"/>
      <c r="DM3" s="115"/>
      <c r="DN3" s="116" t="s">
        <v>1009</v>
      </c>
      <c r="DO3" s="101"/>
      <c r="DP3" s="115"/>
      <c r="DQ3" s="116" t="s">
        <v>1014</v>
      </c>
      <c r="DR3" s="101"/>
      <c r="DS3" s="115"/>
      <c r="DT3" s="116" t="s">
        <v>1014</v>
      </c>
      <c r="DU3" s="101"/>
      <c r="DV3" s="115"/>
      <c r="DW3" s="116" t="s">
        <v>1021</v>
      </c>
      <c r="DX3" s="101"/>
      <c r="DY3" s="115"/>
      <c r="DZ3" s="116" t="s">
        <v>1024</v>
      </c>
      <c r="EA3" s="101"/>
      <c r="EB3" s="115"/>
      <c r="EC3" s="116" t="s">
        <v>1028</v>
      </c>
      <c r="ED3" s="101"/>
      <c r="EE3" s="115"/>
      <c r="EF3" s="104"/>
      <c r="EG3" s="104"/>
    </row>
    <row r="4" spans="1:137" s="17" customFormat="1" ht="11.25" hidden="1">
      <c r="A4" s="54"/>
      <c r="B4" s="55"/>
      <c r="C4" s="55"/>
      <c r="D4" s="48"/>
      <c r="E4" s="48"/>
      <c r="F4" s="47"/>
      <c r="G4" s="49" t="s">
        <v>605</v>
      </c>
      <c r="H4" s="49"/>
      <c r="I4" s="97">
        <f t="shared" si="0"/>
        <v>42</v>
      </c>
      <c r="J4" s="116" t="s">
        <v>867</v>
      </c>
      <c r="K4" s="101"/>
      <c r="L4" s="115"/>
      <c r="M4" s="116" t="s">
        <v>872</v>
      </c>
      <c r="N4" s="101"/>
      <c r="O4" s="115"/>
      <c r="P4" s="116" t="s">
        <v>875</v>
      </c>
      <c r="Q4" s="101"/>
      <c r="R4" s="115"/>
      <c r="S4" s="116" t="s">
        <v>878</v>
      </c>
      <c r="T4" s="101"/>
      <c r="U4" s="115"/>
      <c r="V4" s="116" t="s">
        <v>886</v>
      </c>
      <c r="W4" s="101"/>
      <c r="X4" s="115"/>
      <c r="Y4" s="116" t="s">
        <v>890</v>
      </c>
      <c r="Z4" s="101"/>
      <c r="AA4" s="115"/>
      <c r="AB4" s="116" t="s">
        <v>871</v>
      </c>
      <c r="AC4" s="101"/>
      <c r="AD4" s="115"/>
      <c r="AE4" s="116" t="s">
        <v>897</v>
      </c>
      <c r="AF4" s="101"/>
      <c r="AG4" s="115"/>
      <c r="AH4" s="116" t="s">
        <v>901</v>
      </c>
      <c r="AI4" s="101"/>
      <c r="AJ4" s="115"/>
      <c r="AK4" s="116" t="s">
        <v>905</v>
      </c>
      <c r="AL4" s="101"/>
      <c r="AM4" s="115"/>
      <c r="AN4" s="116" t="s">
        <v>909</v>
      </c>
      <c r="AO4" s="101"/>
      <c r="AP4" s="115"/>
      <c r="AQ4" s="116" t="s">
        <v>913</v>
      </c>
      <c r="AR4" s="101"/>
      <c r="AS4" s="115"/>
      <c r="AT4" s="116" t="s">
        <v>917</v>
      </c>
      <c r="AU4" s="101"/>
      <c r="AV4" s="115"/>
      <c r="AW4" s="116" t="s">
        <v>920</v>
      </c>
      <c r="AX4" s="101"/>
      <c r="AY4" s="115"/>
      <c r="AZ4" s="116" t="s">
        <v>924</v>
      </c>
      <c r="BA4" s="101"/>
      <c r="BB4" s="115"/>
      <c r="BC4" s="116" t="s">
        <v>928</v>
      </c>
      <c r="BD4" s="101"/>
      <c r="BE4" s="115"/>
      <c r="BF4" s="116" t="s">
        <v>931</v>
      </c>
      <c r="BG4" s="101"/>
      <c r="BH4" s="115"/>
      <c r="BI4" s="116" t="s">
        <v>935</v>
      </c>
      <c r="BJ4" s="101"/>
      <c r="BK4" s="115"/>
      <c r="BL4" s="116" t="s">
        <v>939</v>
      </c>
      <c r="BM4" s="101"/>
      <c r="BN4" s="115"/>
      <c r="BO4" s="116" t="s">
        <v>1032</v>
      </c>
      <c r="BP4" s="101"/>
      <c r="BQ4" s="115"/>
      <c r="BR4" s="116" t="s">
        <v>946</v>
      </c>
      <c r="BS4" s="101"/>
      <c r="BT4" s="115"/>
      <c r="BU4" s="116" t="s">
        <v>950</v>
      </c>
      <c r="BV4" s="101"/>
      <c r="BW4" s="115"/>
      <c r="BX4" s="116" t="s">
        <v>954</v>
      </c>
      <c r="BY4" s="101"/>
      <c r="BZ4" s="115"/>
      <c r="CA4" s="116" t="s">
        <v>958</v>
      </c>
      <c r="CB4" s="101"/>
      <c r="CC4" s="115"/>
      <c r="CD4" s="116" t="s">
        <v>962</v>
      </c>
      <c r="CE4" s="101"/>
      <c r="CF4" s="115"/>
      <c r="CG4" s="116" t="s">
        <v>966</v>
      </c>
      <c r="CH4" s="101"/>
      <c r="CI4" s="115"/>
      <c r="CJ4" s="116" t="s">
        <v>970</v>
      </c>
      <c r="CK4" s="101"/>
      <c r="CL4" s="115"/>
      <c r="CM4" s="116" t="s">
        <v>973</v>
      </c>
      <c r="CN4" s="101"/>
      <c r="CO4" s="115"/>
      <c r="CP4" s="116" t="s">
        <v>977</v>
      </c>
      <c r="CQ4" s="101"/>
      <c r="CR4" s="115"/>
      <c r="CS4" s="116" t="s">
        <v>981</v>
      </c>
      <c r="CT4" s="101"/>
      <c r="CU4" s="115"/>
      <c r="CV4" s="116" t="s">
        <v>987</v>
      </c>
      <c r="CW4" s="101"/>
      <c r="CX4" s="115"/>
      <c r="CY4" s="116" t="s">
        <v>990</v>
      </c>
      <c r="CZ4" s="101"/>
      <c r="DA4" s="115"/>
      <c r="DB4" s="116" t="s">
        <v>995</v>
      </c>
      <c r="DC4" s="101"/>
      <c r="DD4" s="115"/>
      <c r="DE4" s="116" t="s">
        <v>998</v>
      </c>
      <c r="DF4" s="101"/>
      <c r="DG4" s="115"/>
      <c r="DH4" s="116" t="s">
        <v>1001</v>
      </c>
      <c r="DI4" s="101"/>
      <c r="DJ4" s="115"/>
      <c r="DK4" s="116" t="s">
        <v>1006</v>
      </c>
      <c r="DL4" s="101"/>
      <c r="DM4" s="115"/>
      <c r="DN4" s="116" t="s">
        <v>1010</v>
      </c>
      <c r="DO4" s="101"/>
      <c r="DP4" s="115"/>
      <c r="DQ4" s="116" t="s">
        <v>1013</v>
      </c>
      <c r="DR4" s="101"/>
      <c r="DS4" s="115"/>
      <c r="DT4" s="116" t="s">
        <v>1017</v>
      </c>
      <c r="DU4" s="101"/>
      <c r="DV4" s="115"/>
      <c r="DW4" s="116" t="s">
        <v>1020</v>
      </c>
      <c r="DX4" s="101"/>
      <c r="DY4" s="115"/>
      <c r="DZ4" s="116" t="s">
        <v>1025</v>
      </c>
      <c r="EA4" s="101"/>
      <c r="EB4" s="115"/>
      <c r="EC4" s="116" t="s">
        <v>1029</v>
      </c>
      <c r="ED4" s="101"/>
      <c r="EE4" s="115"/>
      <c r="EF4" s="104"/>
      <c r="EG4" s="104"/>
    </row>
    <row r="5" spans="1:137" s="17" customFormat="1" ht="11.25" hidden="1">
      <c r="A5" s="54"/>
      <c r="B5" s="55"/>
      <c r="C5" s="55"/>
      <c r="D5" s="48"/>
      <c r="E5" s="48"/>
      <c r="F5" s="47"/>
      <c r="G5" s="49" t="s">
        <v>606</v>
      </c>
      <c r="H5" s="49"/>
      <c r="I5" s="97">
        <f t="shared" si="0"/>
        <v>42</v>
      </c>
      <c r="J5" s="166" t="s">
        <v>868</v>
      </c>
      <c r="K5" s="163"/>
      <c r="L5" s="163"/>
      <c r="M5" s="166" t="s">
        <v>873</v>
      </c>
      <c r="N5" s="163"/>
      <c r="O5" s="163"/>
      <c r="P5" s="166" t="s">
        <v>876</v>
      </c>
      <c r="Q5" s="163"/>
      <c r="R5" s="163"/>
      <c r="S5" s="166" t="s">
        <v>879</v>
      </c>
      <c r="T5" s="163"/>
      <c r="U5" s="163"/>
      <c r="V5" s="166" t="s">
        <v>887</v>
      </c>
      <c r="W5" s="163"/>
      <c r="X5" s="163"/>
      <c r="Y5" s="166" t="s">
        <v>891</v>
      </c>
      <c r="Z5" s="163"/>
      <c r="AA5" s="163"/>
      <c r="AB5" s="166" t="s">
        <v>894</v>
      </c>
      <c r="AC5" s="163"/>
      <c r="AD5" s="163"/>
      <c r="AE5" s="166" t="s">
        <v>898</v>
      </c>
      <c r="AF5" s="163"/>
      <c r="AG5" s="163"/>
      <c r="AH5" s="166" t="s">
        <v>902</v>
      </c>
      <c r="AI5" s="163"/>
      <c r="AJ5" s="163"/>
      <c r="AK5" s="166" t="s">
        <v>906</v>
      </c>
      <c r="AL5" s="163"/>
      <c r="AM5" s="163"/>
      <c r="AN5" s="166" t="s">
        <v>910</v>
      </c>
      <c r="AO5" s="163"/>
      <c r="AP5" s="163"/>
      <c r="AQ5" s="166" t="s">
        <v>914</v>
      </c>
      <c r="AR5" s="163"/>
      <c r="AS5" s="163"/>
      <c r="AT5" s="166" t="s">
        <v>918</v>
      </c>
      <c r="AU5" s="163"/>
      <c r="AV5" s="163"/>
      <c r="AW5" s="166" t="s">
        <v>921</v>
      </c>
      <c r="AX5" s="163"/>
      <c r="AY5" s="163"/>
      <c r="AZ5" s="166" t="s">
        <v>925</v>
      </c>
      <c r="BA5" s="163"/>
      <c r="BB5" s="163"/>
      <c r="BC5" s="166" t="s">
        <v>929</v>
      </c>
      <c r="BD5" s="163"/>
      <c r="BE5" s="163"/>
      <c r="BF5" s="166" t="s">
        <v>932</v>
      </c>
      <c r="BG5" s="163"/>
      <c r="BH5" s="163"/>
      <c r="BI5" s="166" t="s">
        <v>936</v>
      </c>
      <c r="BJ5" s="163"/>
      <c r="BK5" s="163"/>
      <c r="BL5" s="166" t="s">
        <v>940</v>
      </c>
      <c r="BM5" s="163"/>
      <c r="BN5" s="163"/>
      <c r="BO5" s="166" t="s">
        <v>943</v>
      </c>
      <c r="BP5" s="163"/>
      <c r="BQ5" s="163"/>
      <c r="BR5" s="166" t="s">
        <v>947</v>
      </c>
      <c r="BS5" s="163"/>
      <c r="BT5" s="163"/>
      <c r="BU5" s="166" t="s">
        <v>951</v>
      </c>
      <c r="BV5" s="163"/>
      <c r="BW5" s="163"/>
      <c r="BX5" s="166" t="s">
        <v>955</v>
      </c>
      <c r="BY5" s="163"/>
      <c r="BZ5" s="163"/>
      <c r="CA5" s="166" t="s">
        <v>959</v>
      </c>
      <c r="CB5" s="163"/>
      <c r="CC5" s="163"/>
      <c r="CD5" s="166" t="s">
        <v>963</v>
      </c>
      <c r="CE5" s="163"/>
      <c r="CF5" s="163"/>
      <c r="CG5" s="166" t="s">
        <v>967</v>
      </c>
      <c r="CH5" s="163"/>
      <c r="CI5" s="163"/>
      <c r="CJ5" s="166" t="s">
        <v>971</v>
      </c>
      <c r="CK5" s="163"/>
      <c r="CL5" s="163"/>
      <c r="CM5" s="166" t="s">
        <v>974</v>
      </c>
      <c r="CN5" s="163"/>
      <c r="CO5" s="163"/>
      <c r="CP5" s="166" t="s">
        <v>978</v>
      </c>
      <c r="CQ5" s="163"/>
      <c r="CR5" s="163"/>
      <c r="CS5" s="166" t="s">
        <v>983</v>
      </c>
      <c r="CT5" s="163"/>
      <c r="CU5" s="163"/>
      <c r="CV5" s="166" t="s">
        <v>988</v>
      </c>
      <c r="CW5" s="163"/>
      <c r="CX5" s="163"/>
      <c r="CY5" s="166" t="s">
        <v>992</v>
      </c>
      <c r="CZ5" s="163"/>
      <c r="DA5" s="163"/>
      <c r="DB5" s="166" t="s">
        <v>996</v>
      </c>
      <c r="DC5" s="163"/>
      <c r="DD5" s="163"/>
      <c r="DE5" s="166" t="s">
        <v>999</v>
      </c>
      <c r="DF5" s="163"/>
      <c r="DG5" s="163"/>
      <c r="DH5" s="166" t="s">
        <v>1003</v>
      </c>
      <c r="DI5" s="163"/>
      <c r="DJ5" s="163"/>
      <c r="DK5" s="166" t="s">
        <v>1007</v>
      </c>
      <c r="DL5" s="163"/>
      <c r="DM5" s="163"/>
      <c r="DN5" s="166" t="s">
        <v>1011</v>
      </c>
      <c r="DO5" s="163"/>
      <c r="DP5" s="163"/>
      <c r="DQ5" s="166" t="s">
        <v>1015</v>
      </c>
      <c r="DR5" s="163"/>
      <c r="DS5" s="163"/>
      <c r="DT5" s="166" t="s">
        <v>1019</v>
      </c>
      <c r="DU5" s="163"/>
      <c r="DV5" s="163"/>
      <c r="DW5" s="166" t="s">
        <v>1023</v>
      </c>
      <c r="DX5" s="163"/>
      <c r="DY5" s="163"/>
      <c r="DZ5" s="166" t="s">
        <v>1026</v>
      </c>
      <c r="EA5" s="163"/>
      <c r="EB5" s="163"/>
      <c r="EC5" s="166" t="s">
        <v>1030</v>
      </c>
      <c r="ED5" s="163"/>
      <c r="EE5" s="163"/>
      <c r="EF5" s="104"/>
      <c r="EG5" s="104"/>
    </row>
    <row r="6" spans="1:137" s="17" customFormat="1" ht="11.25">
      <c r="A6" s="54"/>
      <c r="B6" s="55"/>
      <c r="C6" s="55"/>
      <c r="D6" s="48"/>
      <c r="E6" s="48"/>
      <c r="F6" s="47"/>
      <c r="G6" s="49" t="s">
        <v>607</v>
      </c>
      <c r="H6" s="49"/>
      <c r="I6" s="97">
        <f t="shared" si="0"/>
        <v>42</v>
      </c>
      <c r="J6" s="164" t="s">
        <v>869</v>
      </c>
      <c r="K6" s="165"/>
      <c r="L6" s="165"/>
      <c r="M6" s="164" t="s">
        <v>869</v>
      </c>
      <c r="N6" s="165"/>
      <c r="O6" s="165"/>
      <c r="P6" s="164" t="s">
        <v>869</v>
      </c>
      <c r="Q6" s="165"/>
      <c r="R6" s="165"/>
      <c r="S6" s="164" t="s">
        <v>869</v>
      </c>
      <c r="T6" s="165"/>
      <c r="U6" s="165"/>
      <c r="V6" s="164" t="s">
        <v>869</v>
      </c>
      <c r="W6" s="165"/>
      <c r="X6" s="165"/>
      <c r="Y6" s="164" t="s">
        <v>869</v>
      </c>
      <c r="Z6" s="165"/>
      <c r="AA6" s="165"/>
      <c r="AB6" s="164" t="s">
        <v>869</v>
      </c>
      <c r="AC6" s="165"/>
      <c r="AD6" s="165"/>
      <c r="AE6" s="164" t="s">
        <v>869</v>
      </c>
      <c r="AF6" s="165"/>
      <c r="AG6" s="165"/>
      <c r="AH6" s="164" t="s">
        <v>869</v>
      </c>
      <c r="AI6" s="165"/>
      <c r="AJ6" s="165"/>
      <c r="AK6" s="164" t="s">
        <v>869</v>
      </c>
      <c r="AL6" s="165"/>
      <c r="AM6" s="165"/>
      <c r="AN6" s="164" t="s">
        <v>869</v>
      </c>
      <c r="AO6" s="165"/>
      <c r="AP6" s="165"/>
      <c r="AQ6" s="164" t="s">
        <v>869</v>
      </c>
      <c r="AR6" s="165"/>
      <c r="AS6" s="165"/>
      <c r="AT6" s="164" t="s">
        <v>869</v>
      </c>
      <c r="AU6" s="165"/>
      <c r="AV6" s="165"/>
      <c r="AW6" s="164" t="s">
        <v>869</v>
      </c>
      <c r="AX6" s="165"/>
      <c r="AY6" s="165"/>
      <c r="AZ6" s="164" t="s">
        <v>869</v>
      </c>
      <c r="BA6" s="165"/>
      <c r="BB6" s="165"/>
      <c r="BC6" s="164" t="s">
        <v>869</v>
      </c>
      <c r="BD6" s="165"/>
      <c r="BE6" s="165"/>
      <c r="BF6" s="164" t="s">
        <v>869</v>
      </c>
      <c r="BG6" s="165"/>
      <c r="BH6" s="165"/>
      <c r="BI6" s="164" t="s">
        <v>869</v>
      </c>
      <c r="BJ6" s="165"/>
      <c r="BK6" s="165"/>
      <c r="BL6" s="164" t="s">
        <v>869</v>
      </c>
      <c r="BM6" s="165"/>
      <c r="BN6" s="165"/>
      <c r="BO6" s="164" t="s">
        <v>869</v>
      </c>
      <c r="BP6" s="165"/>
      <c r="BQ6" s="165"/>
      <c r="BR6" s="164" t="s">
        <v>869</v>
      </c>
      <c r="BS6" s="165"/>
      <c r="BT6" s="165"/>
      <c r="BU6" s="164" t="s">
        <v>869</v>
      </c>
      <c r="BV6" s="165"/>
      <c r="BW6" s="165"/>
      <c r="BX6" s="164" t="s">
        <v>869</v>
      </c>
      <c r="BY6" s="165"/>
      <c r="BZ6" s="165"/>
      <c r="CA6" s="164" t="s">
        <v>869</v>
      </c>
      <c r="CB6" s="165"/>
      <c r="CC6" s="165"/>
      <c r="CD6" s="164" t="s">
        <v>869</v>
      </c>
      <c r="CE6" s="165"/>
      <c r="CF6" s="165"/>
      <c r="CG6" s="164" t="s">
        <v>869</v>
      </c>
      <c r="CH6" s="165"/>
      <c r="CI6" s="165"/>
      <c r="CJ6" s="164" t="s">
        <v>869</v>
      </c>
      <c r="CK6" s="165"/>
      <c r="CL6" s="165"/>
      <c r="CM6" s="164" t="s">
        <v>869</v>
      </c>
      <c r="CN6" s="165"/>
      <c r="CO6" s="165"/>
      <c r="CP6" s="164" t="s">
        <v>869</v>
      </c>
      <c r="CQ6" s="165"/>
      <c r="CR6" s="165"/>
      <c r="CS6" s="164" t="s">
        <v>869</v>
      </c>
      <c r="CT6" s="165"/>
      <c r="CU6" s="165"/>
      <c r="CV6" s="164" t="s">
        <v>869</v>
      </c>
      <c r="CW6" s="165"/>
      <c r="CX6" s="165"/>
      <c r="CY6" s="164" t="s">
        <v>869</v>
      </c>
      <c r="CZ6" s="165"/>
      <c r="DA6" s="165"/>
      <c r="DB6" s="164" t="s">
        <v>869</v>
      </c>
      <c r="DC6" s="165"/>
      <c r="DD6" s="165"/>
      <c r="DE6" s="164" t="s">
        <v>869</v>
      </c>
      <c r="DF6" s="165"/>
      <c r="DG6" s="165"/>
      <c r="DH6" s="164" t="s">
        <v>869</v>
      </c>
      <c r="DI6" s="165"/>
      <c r="DJ6" s="165"/>
      <c r="DK6" s="164" t="s">
        <v>869</v>
      </c>
      <c r="DL6" s="165"/>
      <c r="DM6" s="165"/>
      <c r="DN6" s="164" t="s">
        <v>869</v>
      </c>
      <c r="DO6" s="165"/>
      <c r="DP6" s="165"/>
      <c r="DQ6" s="164" t="s">
        <v>869</v>
      </c>
      <c r="DR6" s="165"/>
      <c r="DS6" s="165"/>
      <c r="DT6" s="164" t="s">
        <v>869</v>
      </c>
      <c r="DU6" s="165"/>
      <c r="DV6" s="165"/>
      <c r="DW6" s="164" t="s">
        <v>869</v>
      </c>
      <c r="DX6" s="165"/>
      <c r="DY6" s="165"/>
      <c r="DZ6" s="164" t="s">
        <v>869</v>
      </c>
      <c r="EA6" s="165"/>
      <c r="EB6" s="165"/>
      <c r="EC6" s="164" t="s">
        <v>869</v>
      </c>
      <c r="ED6" s="165"/>
      <c r="EE6" s="165"/>
      <c r="EF6" s="104"/>
      <c r="EG6" s="104"/>
    </row>
    <row r="7" spans="1:137" s="17" customFormat="1" ht="11.25">
      <c r="A7" s="54"/>
      <c r="B7" s="55"/>
      <c r="C7" s="55"/>
      <c r="D7" s="48"/>
      <c r="E7" s="48"/>
      <c r="F7" s="47"/>
      <c r="G7" s="49" t="s">
        <v>608</v>
      </c>
      <c r="H7" s="49"/>
      <c r="I7" s="97">
        <f t="shared" si="0"/>
        <v>42</v>
      </c>
      <c r="J7" s="164" t="s">
        <v>870</v>
      </c>
      <c r="K7" s="165"/>
      <c r="L7" s="165"/>
      <c r="M7" s="164" t="s">
        <v>869</v>
      </c>
      <c r="N7" s="165"/>
      <c r="O7" s="165"/>
      <c r="P7" s="164" t="s">
        <v>869</v>
      </c>
      <c r="Q7" s="165"/>
      <c r="R7" s="165"/>
      <c r="S7" s="164" t="s">
        <v>880</v>
      </c>
      <c r="T7" s="165"/>
      <c r="U7" s="165"/>
      <c r="V7" s="164" t="s">
        <v>870</v>
      </c>
      <c r="W7" s="165"/>
      <c r="X7" s="165"/>
      <c r="Y7" s="164" t="s">
        <v>870</v>
      </c>
      <c r="Z7" s="165"/>
      <c r="AA7" s="165"/>
      <c r="AB7" s="164" t="s">
        <v>869</v>
      </c>
      <c r="AC7" s="165"/>
      <c r="AD7" s="165"/>
      <c r="AE7" s="164" t="s">
        <v>870</v>
      </c>
      <c r="AF7" s="165"/>
      <c r="AG7" s="165"/>
      <c r="AH7" s="164" t="s">
        <v>870</v>
      </c>
      <c r="AI7" s="165"/>
      <c r="AJ7" s="165"/>
      <c r="AK7" s="164" t="s">
        <v>880</v>
      </c>
      <c r="AL7" s="165"/>
      <c r="AM7" s="165"/>
      <c r="AN7" s="164" t="s">
        <v>869</v>
      </c>
      <c r="AO7" s="165"/>
      <c r="AP7" s="165"/>
      <c r="AQ7" s="164" t="s">
        <v>870</v>
      </c>
      <c r="AR7" s="165"/>
      <c r="AS7" s="165"/>
      <c r="AT7" s="164" t="s">
        <v>880</v>
      </c>
      <c r="AU7" s="165"/>
      <c r="AV7" s="165"/>
      <c r="AW7" s="164" t="s">
        <v>869</v>
      </c>
      <c r="AX7" s="165"/>
      <c r="AY7" s="165"/>
      <c r="AZ7" s="164" t="s">
        <v>880</v>
      </c>
      <c r="BA7" s="165"/>
      <c r="BB7" s="165"/>
      <c r="BC7" s="164" t="s">
        <v>869</v>
      </c>
      <c r="BD7" s="165"/>
      <c r="BE7" s="165"/>
      <c r="BF7" s="164" t="s">
        <v>869</v>
      </c>
      <c r="BG7" s="165"/>
      <c r="BH7" s="165"/>
      <c r="BI7" s="164" t="s">
        <v>869</v>
      </c>
      <c r="BJ7" s="165"/>
      <c r="BK7" s="165"/>
      <c r="BL7" s="164" t="s">
        <v>869</v>
      </c>
      <c r="BM7" s="165"/>
      <c r="BN7" s="165"/>
      <c r="BO7" s="164" t="s">
        <v>944</v>
      </c>
      <c r="BP7" s="165"/>
      <c r="BQ7" s="165"/>
      <c r="BR7" s="164" t="s">
        <v>870</v>
      </c>
      <c r="BS7" s="165"/>
      <c r="BT7" s="165"/>
      <c r="BU7" s="164" t="s">
        <v>869</v>
      </c>
      <c r="BV7" s="165"/>
      <c r="BW7" s="165"/>
      <c r="BX7" s="164" t="s">
        <v>869</v>
      </c>
      <c r="BY7" s="165"/>
      <c r="BZ7" s="165"/>
      <c r="CA7" s="164" t="s">
        <v>869</v>
      </c>
      <c r="CB7" s="165"/>
      <c r="CC7" s="165"/>
      <c r="CD7" s="164" t="s">
        <v>880</v>
      </c>
      <c r="CE7" s="165"/>
      <c r="CF7" s="165"/>
      <c r="CG7" s="164" t="s">
        <v>869</v>
      </c>
      <c r="CH7" s="165"/>
      <c r="CI7" s="165"/>
      <c r="CJ7" s="164" t="s">
        <v>870</v>
      </c>
      <c r="CK7" s="165"/>
      <c r="CL7" s="165"/>
      <c r="CM7" s="164" t="s">
        <v>869</v>
      </c>
      <c r="CN7" s="165"/>
      <c r="CO7" s="165"/>
      <c r="CP7" s="164" t="s">
        <v>979</v>
      </c>
      <c r="CQ7" s="165"/>
      <c r="CR7" s="165"/>
      <c r="CS7" s="164" t="s">
        <v>984</v>
      </c>
      <c r="CT7" s="165"/>
      <c r="CU7" s="165"/>
      <c r="CV7" s="164" t="s">
        <v>869</v>
      </c>
      <c r="CW7" s="165"/>
      <c r="CX7" s="165"/>
      <c r="CY7" s="164" t="s">
        <v>869</v>
      </c>
      <c r="CZ7" s="165"/>
      <c r="DA7" s="165"/>
      <c r="DB7" s="164" t="s">
        <v>869</v>
      </c>
      <c r="DC7" s="165"/>
      <c r="DD7" s="165"/>
      <c r="DE7" s="164" t="s">
        <v>869</v>
      </c>
      <c r="DF7" s="165"/>
      <c r="DG7" s="165"/>
      <c r="DH7" s="164" t="s">
        <v>944</v>
      </c>
      <c r="DI7" s="165"/>
      <c r="DJ7" s="165"/>
      <c r="DK7" s="164" t="s">
        <v>869</v>
      </c>
      <c r="DL7" s="165"/>
      <c r="DM7" s="165"/>
      <c r="DN7" s="164" t="s">
        <v>869</v>
      </c>
      <c r="DO7" s="165"/>
      <c r="DP7" s="165"/>
      <c r="DQ7" s="164" t="s">
        <v>869</v>
      </c>
      <c r="DR7" s="165"/>
      <c r="DS7" s="165"/>
      <c r="DT7" s="164" t="s">
        <v>984</v>
      </c>
      <c r="DU7" s="165"/>
      <c r="DV7" s="165"/>
      <c r="DW7" s="164" t="s">
        <v>944</v>
      </c>
      <c r="DX7" s="165"/>
      <c r="DY7" s="165"/>
      <c r="DZ7" s="164" t="s">
        <v>870</v>
      </c>
      <c r="EA7" s="165"/>
      <c r="EB7" s="165"/>
      <c r="EC7" s="164" t="s">
        <v>870</v>
      </c>
      <c r="ED7" s="165"/>
      <c r="EE7" s="165"/>
      <c r="EF7" s="104"/>
      <c r="EG7" s="104"/>
    </row>
    <row r="8" spans="1:137" s="17" customFormat="1" ht="11.25" hidden="1">
      <c r="A8" s="54"/>
      <c r="B8" s="55"/>
      <c r="C8" s="55"/>
      <c r="D8" s="48"/>
      <c r="E8" s="48"/>
      <c r="F8" s="47"/>
      <c r="G8" s="49" t="s">
        <v>609</v>
      </c>
      <c r="H8" s="49"/>
      <c r="I8" s="97">
        <f t="shared" si="0"/>
        <v>42</v>
      </c>
      <c r="J8" s="164" t="s">
        <v>881</v>
      </c>
      <c r="K8" s="165"/>
      <c r="L8" s="165"/>
      <c r="M8" s="164" t="s">
        <v>882</v>
      </c>
      <c r="N8" s="165"/>
      <c r="O8" s="165"/>
      <c r="P8" s="164" t="s">
        <v>883</v>
      </c>
      <c r="Q8" s="165"/>
      <c r="R8" s="165"/>
      <c r="S8" s="164" t="s">
        <v>884</v>
      </c>
      <c r="T8" s="165"/>
      <c r="U8" s="165"/>
      <c r="V8" s="164" t="s">
        <v>888</v>
      </c>
      <c r="W8" s="165"/>
      <c r="X8" s="165"/>
      <c r="Y8" s="164" t="s">
        <v>892</v>
      </c>
      <c r="Z8" s="165"/>
      <c r="AA8" s="165"/>
      <c r="AB8" s="164" t="s">
        <v>895</v>
      </c>
      <c r="AC8" s="165"/>
      <c r="AD8" s="165"/>
      <c r="AE8" s="164" t="s">
        <v>899</v>
      </c>
      <c r="AF8" s="165"/>
      <c r="AG8" s="165"/>
      <c r="AH8" s="164" t="s">
        <v>903</v>
      </c>
      <c r="AI8" s="165"/>
      <c r="AJ8" s="165"/>
      <c r="AK8" s="164" t="s">
        <v>907</v>
      </c>
      <c r="AL8" s="165"/>
      <c r="AM8" s="165"/>
      <c r="AN8" s="164" t="s">
        <v>911</v>
      </c>
      <c r="AO8" s="165"/>
      <c r="AP8" s="165"/>
      <c r="AQ8" s="164" t="s">
        <v>915</v>
      </c>
      <c r="AR8" s="165"/>
      <c r="AS8" s="165"/>
      <c r="AT8" s="164" t="s">
        <v>919</v>
      </c>
      <c r="AU8" s="165"/>
      <c r="AV8" s="165"/>
      <c r="AW8" s="164" t="s">
        <v>922</v>
      </c>
      <c r="AX8" s="165"/>
      <c r="AY8" s="165"/>
      <c r="AZ8" s="164" t="s">
        <v>926</v>
      </c>
      <c r="BA8" s="165"/>
      <c r="BB8" s="165"/>
      <c r="BC8" s="164" t="s">
        <v>930</v>
      </c>
      <c r="BD8" s="165"/>
      <c r="BE8" s="165"/>
      <c r="BF8" s="164" t="s">
        <v>933</v>
      </c>
      <c r="BG8" s="165"/>
      <c r="BH8" s="165"/>
      <c r="BI8" s="164" t="s">
        <v>937</v>
      </c>
      <c r="BJ8" s="165"/>
      <c r="BK8" s="165"/>
      <c r="BL8" s="164" t="s">
        <v>941</v>
      </c>
      <c r="BM8" s="165"/>
      <c r="BN8" s="165"/>
      <c r="BO8" s="164" t="s">
        <v>945</v>
      </c>
      <c r="BP8" s="165"/>
      <c r="BQ8" s="165"/>
      <c r="BR8" s="164" t="s">
        <v>948</v>
      </c>
      <c r="BS8" s="165"/>
      <c r="BT8" s="165"/>
      <c r="BU8" s="164" t="s">
        <v>952</v>
      </c>
      <c r="BV8" s="165"/>
      <c r="BW8" s="165"/>
      <c r="BX8" s="164" t="s">
        <v>956</v>
      </c>
      <c r="BY8" s="165"/>
      <c r="BZ8" s="165"/>
      <c r="CA8" s="164" t="s">
        <v>960</v>
      </c>
      <c r="CB8" s="165"/>
      <c r="CC8" s="165"/>
      <c r="CD8" s="164" t="s">
        <v>964</v>
      </c>
      <c r="CE8" s="165"/>
      <c r="CF8" s="165"/>
      <c r="CG8" s="164" t="s">
        <v>968</v>
      </c>
      <c r="CH8" s="165"/>
      <c r="CI8" s="165"/>
      <c r="CJ8" s="164" t="s">
        <v>972</v>
      </c>
      <c r="CK8" s="165"/>
      <c r="CL8" s="165"/>
      <c r="CM8" s="164" t="s">
        <v>975</v>
      </c>
      <c r="CN8" s="165"/>
      <c r="CO8" s="165"/>
      <c r="CP8" s="164" t="s">
        <v>980</v>
      </c>
      <c r="CQ8" s="165"/>
      <c r="CR8" s="165"/>
      <c r="CS8" s="164" t="s">
        <v>985</v>
      </c>
      <c r="CT8" s="165"/>
      <c r="CU8" s="165"/>
      <c r="CV8" s="164" t="s">
        <v>989</v>
      </c>
      <c r="CW8" s="165"/>
      <c r="CX8" s="165"/>
      <c r="CY8" s="164" t="s">
        <v>993</v>
      </c>
      <c r="CZ8" s="165"/>
      <c r="DA8" s="165"/>
      <c r="DB8" s="164" t="s">
        <v>997</v>
      </c>
      <c r="DC8" s="165"/>
      <c r="DD8" s="165"/>
      <c r="DE8" s="164" t="s">
        <v>1000</v>
      </c>
      <c r="DF8" s="165"/>
      <c r="DG8" s="165"/>
      <c r="DH8" s="164" t="s">
        <v>1004</v>
      </c>
      <c r="DI8" s="165"/>
      <c r="DJ8" s="165"/>
      <c r="DK8" s="164" t="s">
        <v>1008</v>
      </c>
      <c r="DL8" s="165"/>
      <c r="DM8" s="165"/>
      <c r="DN8" s="164" t="s">
        <v>1012</v>
      </c>
      <c r="DO8" s="165"/>
      <c r="DP8" s="165"/>
      <c r="DQ8" s="164" t="s">
        <v>1016</v>
      </c>
      <c r="DR8" s="165"/>
      <c r="DS8" s="165"/>
      <c r="DT8" s="164" t="s">
        <v>1018</v>
      </c>
      <c r="DU8" s="165"/>
      <c r="DV8" s="165"/>
      <c r="DW8" s="164" t="s">
        <v>1022</v>
      </c>
      <c r="DX8" s="165"/>
      <c r="DY8" s="165"/>
      <c r="DZ8" s="164" t="s">
        <v>1027</v>
      </c>
      <c r="EA8" s="165"/>
      <c r="EB8" s="165"/>
      <c r="EC8" s="164" t="s">
        <v>1031</v>
      </c>
      <c r="ED8" s="165"/>
      <c r="EE8" s="165"/>
      <c r="EF8" s="104"/>
      <c r="EG8" s="104"/>
    </row>
    <row r="9" spans="1:137" s="90" customFormat="1" ht="11.25">
      <c r="A9" s="84"/>
      <c r="B9" s="85"/>
      <c r="C9" s="85"/>
      <c r="D9" s="86"/>
      <c r="E9" s="86"/>
      <c r="F9" s="87"/>
      <c r="G9" s="88" t="s">
        <v>610</v>
      </c>
      <c r="H9" s="88"/>
      <c r="I9" s="97">
        <f t="shared" si="0"/>
        <v>42</v>
      </c>
      <c r="J9" s="89">
        <f>K267</f>
        <v>0</v>
      </c>
      <c r="K9" s="137"/>
      <c r="L9" s="138"/>
      <c r="M9" s="89">
        <f>N267</f>
        <v>0</v>
      </c>
      <c r="N9" s="137"/>
      <c r="O9" s="138"/>
      <c r="P9" s="89">
        <f>Q267</f>
        <v>0</v>
      </c>
      <c r="Q9" s="137"/>
      <c r="R9" s="138"/>
      <c r="S9" s="89">
        <f t="shared" ref="S9" si="1">T267</f>
        <v>0</v>
      </c>
      <c r="T9" s="137"/>
      <c r="U9" s="138"/>
      <c r="V9" s="89">
        <f t="shared" ref="V9" si="2">W267</f>
        <v>0</v>
      </c>
      <c r="W9" s="137"/>
      <c r="X9" s="138"/>
      <c r="Y9" s="89">
        <f t="shared" ref="Y9" si="3">Z267</f>
        <v>0</v>
      </c>
      <c r="Z9" s="137"/>
      <c r="AA9" s="138"/>
      <c r="AB9" s="89">
        <f t="shared" ref="AB9" si="4">AC267</f>
        <v>0</v>
      </c>
      <c r="AC9" s="137"/>
      <c r="AD9" s="138"/>
      <c r="AE9" s="89">
        <f t="shared" ref="AE9" si="5">AF267</f>
        <v>0</v>
      </c>
      <c r="AF9" s="137"/>
      <c r="AG9" s="138"/>
      <c r="AH9" s="89">
        <f t="shared" ref="AH9" si="6">AI267</f>
        <v>0</v>
      </c>
      <c r="AI9" s="137"/>
      <c r="AJ9" s="138"/>
      <c r="AK9" s="89">
        <f t="shared" ref="AK9" si="7">AL267</f>
        <v>0</v>
      </c>
      <c r="AL9" s="137"/>
      <c r="AM9" s="138"/>
      <c r="AN9" s="89">
        <f t="shared" ref="AN9" si="8">AO267</f>
        <v>0</v>
      </c>
      <c r="AO9" s="137"/>
      <c r="AP9" s="138"/>
      <c r="AQ9" s="89">
        <f t="shared" ref="AQ9" si="9">AR267</f>
        <v>0</v>
      </c>
      <c r="AR9" s="137"/>
      <c r="AS9" s="138"/>
      <c r="AT9" s="89">
        <f t="shared" ref="AT9" si="10">AU267</f>
        <v>0</v>
      </c>
      <c r="AU9" s="137"/>
      <c r="AV9" s="138"/>
      <c r="AW9" s="89">
        <f t="shared" ref="AW9" si="11">AX267</f>
        <v>0</v>
      </c>
      <c r="AX9" s="137"/>
      <c r="AY9" s="138"/>
      <c r="AZ9" s="89">
        <f t="shared" ref="AZ9" si="12">BA267</f>
        <v>0</v>
      </c>
      <c r="BA9" s="137"/>
      <c r="BB9" s="138"/>
      <c r="BC9" s="89">
        <f t="shared" ref="BC9" si="13">BD267</f>
        <v>0</v>
      </c>
      <c r="BD9" s="137"/>
      <c r="BE9" s="138"/>
      <c r="BF9" s="89">
        <f t="shared" ref="BF9" si="14">BG267</f>
        <v>0</v>
      </c>
      <c r="BG9" s="137"/>
      <c r="BH9" s="138"/>
      <c r="BI9" s="89">
        <f t="shared" ref="BI9" si="15">BJ267</f>
        <v>0</v>
      </c>
      <c r="BJ9" s="137"/>
      <c r="BK9" s="138"/>
      <c r="BL9" s="89">
        <f t="shared" ref="BL9" si="16">BM267</f>
        <v>0</v>
      </c>
      <c r="BM9" s="137"/>
      <c r="BN9" s="138"/>
      <c r="BO9" s="89">
        <f t="shared" ref="BO9" si="17">BP267</f>
        <v>0</v>
      </c>
      <c r="BP9" s="137"/>
      <c r="BQ9" s="138"/>
      <c r="BR9" s="89">
        <f t="shared" ref="BR9" si="18">BS267</f>
        <v>0</v>
      </c>
      <c r="BS9" s="137"/>
      <c r="BT9" s="138"/>
      <c r="BU9" s="89">
        <f t="shared" ref="BU9" si="19">BV267</f>
        <v>0</v>
      </c>
      <c r="BV9" s="137"/>
      <c r="BW9" s="138"/>
      <c r="BX9" s="89">
        <f t="shared" ref="BX9" si="20">BY267</f>
        <v>0</v>
      </c>
      <c r="BY9" s="137"/>
      <c r="BZ9" s="138"/>
      <c r="CA9" s="89">
        <f t="shared" ref="CA9" si="21">CB267</f>
        <v>0</v>
      </c>
      <c r="CB9" s="137"/>
      <c r="CC9" s="138"/>
      <c r="CD9" s="89">
        <f t="shared" ref="CD9" si="22">CE267</f>
        <v>0</v>
      </c>
      <c r="CE9" s="137"/>
      <c r="CF9" s="138"/>
      <c r="CG9" s="89">
        <f t="shared" ref="CG9" si="23">CH267</f>
        <v>0</v>
      </c>
      <c r="CH9" s="137"/>
      <c r="CI9" s="138"/>
      <c r="CJ9" s="89">
        <f t="shared" ref="CJ9" si="24">CK267</f>
        <v>0</v>
      </c>
      <c r="CK9" s="137"/>
      <c r="CL9" s="138"/>
      <c r="CM9" s="89">
        <f t="shared" ref="CM9" si="25">CN267</f>
        <v>0</v>
      </c>
      <c r="CN9" s="137"/>
      <c r="CO9" s="138"/>
      <c r="CP9" s="89">
        <f t="shared" ref="CP9" si="26">CQ267</f>
        <v>0</v>
      </c>
      <c r="CQ9" s="137"/>
      <c r="CR9" s="138"/>
      <c r="CS9" s="89">
        <f t="shared" ref="CS9" si="27">CT267</f>
        <v>0</v>
      </c>
      <c r="CT9" s="137"/>
      <c r="CU9" s="138"/>
      <c r="CV9" s="89">
        <f t="shared" ref="CV9" si="28">CW267</f>
        <v>0</v>
      </c>
      <c r="CW9" s="137"/>
      <c r="CX9" s="138"/>
      <c r="CY9" s="89">
        <f t="shared" ref="CY9" si="29">CZ267</f>
        <v>0</v>
      </c>
      <c r="CZ9" s="137"/>
      <c r="DA9" s="138"/>
      <c r="DB9" s="89">
        <f t="shared" ref="DB9" si="30">DC267</f>
        <v>0</v>
      </c>
      <c r="DC9" s="137"/>
      <c r="DD9" s="138"/>
      <c r="DE9" s="89">
        <f t="shared" ref="DE9" si="31">DF267</f>
        <v>0</v>
      </c>
      <c r="DF9" s="137"/>
      <c r="DG9" s="138"/>
      <c r="DH9" s="89">
        <f t="shared" ref="DH9" si="32">DI267</f>
        <v>0</v>
      </c>
      <c r="DI9" s="137"/>
      <c r="DJ9" s="138"/>
      <c r="DK9" s="89">
        <f t="shared" ref="DK9" si="33">DL267</f>
        <v>0</v>
      </c>
      <c r="DL9" s="137"/>
      <c r="DM9" s="138"/>
      <c r="DN9" s="89">
        <f t="shared" ref="DN9" si="34">DO267</f>
        <v>0</v>
      </c>
      <c r="DO9" s="137"/>
      <c r="DP9" s="138"/>
      <c r="DQ9" s="89">
        <f t="shared" ref="DQ9" si="35">DR267</f>
        <v>0</v>
      </c>
      <c r="DR9" s="137"/>
      <c r="DS9" s="138"/>
      <c r="DT9" s="89">
        <f t="shared" ref="DT9" si="36">DU267</f>
        <v>0</v>
      </c>
      <c r="DU9" s="137"/>
      <c r="DV9" s="138"/>
      <c r="DW9" s="89">
        <f t="shared" ref="DW9" si="37">DX267</f>
        <v>0</v>
      </c>
      <c r="DX9" s="137"/>
      <c r="DY9" s="138"/>
      <c r="DZ9" s="89">
        <f t="shared" ref="DZ9" si="38">EA267</f>
        <v>0</v>
      </c>
      <c r="EA9" s="137"/>
      <c r="EB9" s="138"/>
      <c r="EC9" s="89">
        <f t="shared" ref="EC9" si="39">ED267</f>
        <v>0</v>
      </c>
      <c r="ED9" s="137"/>
      <c r="EE9" s="138"/>
      <c r="EF9" s="105"/>
      <c r="EG9" s="105"/>
    </row>
    <row r="10" spans="1:137" s="42" customFormat="1" ht="11.25">
      <c r="A10" s="56"/>
      <c r="B10" s="57"/>
      <c r="C10" s="57"/>
      <c r="D10" s="44"/>
      <c r="E10" s="44"/>
      <c r="F10" s="43"/>
      <c r="G10" s="45"/>
      <c r="H10" s="46"/>
      <c r="I10" s="46"/>
      <c r="J10" s="45"/>
      <c r="K10" s="136"/>
      <c r="L10" s="136"/>
      <c r="M10" s="45"/>
      <c r="N10" s="136"/>
      <c r="O10" s="136"/>
      <c r="P10" s="45"/>
      <c r="Q10" s="136"/>
      <c r="R10" s="136"/>
      <c r="S10" s="45"/>
      <c r="T10" s="136"/>
      <c r="U10" s="136"/>
      <c r="V10" s="45"/>
      <c r="W10" s="136"/>
      <c r="X10" s="136"/>
      <c r="Y10" s="45"/>
      <c r="Z10" s="136"/>
      <c r="AA10" s="136"/>
      <c r="AB10" s="45"/>
      <c r="AC10" s="136"/>
      <c r="AD10" s="136"/>
      <c r="AE10" s="45"/>
      <c r="AF10" s="136"/>
      <c r="AG10" s="136"/>
      <c r="AH10" s="45"/>
      <c r="AI10" s="136"/>
      <c r="AJ10" s="136"/>
      <c r="AK10" s="45"/>
      <c r="AL10" s="136"/>
      <c r="AM10" s="136"/>
      <c r="AN10" s="45"/>
      <c r="AO10" s="136"/>
      <c r="AP10" s="136"/>
      <c r="AQ10" s="45"/>
      <c r="AR10" s="136"/>
      <c r="AS10" s="136"/>
      <c r="AT10" s="45"/>
      <c r="AU10" s="136"/>
      <c r="AV10" s="136"/>
      <c r="AW10" s="45"/>
      <c r="AX10" s="136"/>
      <c r="AY10" s="136"/>
      <c r="AZ10" s="45"/>
      <c r="BA10" s="136"/>
      <c r="BB10" s="136"/>
      <c r="BC10" s="45"/>
      <c r="BD10" s="136"/>
      <c r="BE10" s="136"/>
      <c r="BF10" s="45"/>
      <c r="BG10" s="136"/>
      <c r="BH10" s="136"/>
      <c r="BI10" s="45"/>
      <c r="BJ10" s="136"/>
      <c r="BK10" s="136"/>
      <c r="BL10" s="45"/>
      <c r="BM10" s="136"/>
      <c r="BN10" s="136"/>
      <c r="BO10" s="45"/>
      <c r="BP10" s="136"/>
      <c r="BQ10" s="136"/>
      <c r="BR10" s="45"/>
      <c r="BS10" s="136"/>
      <c r="BT10" s="136"/>
      <c r="BU10" s="45"/>
      <c r="BV10" s="136"/>
      <c r="BW10" s="136"/>
      <c r="BX10" s="45"/>
      <c r="BY10" s="136"/>
      <c r="BZ10" s="136"/>
      <c r="CA10" s="45"/>
      <c r="CB10" s="136"/>
      <c r="CC10" s="136"/>
      <c r="CD10" s="45"/>
      <c r="CE10" s="136"/>
      <c r="CF10" s="136"/>
      <c r="CG10" s="45"/>
      <c r="CH10" s="136"/>
      <c r="CI10" s="136"/>
      <c r="CJ10" s="45"/>
      <c r="CK10" s="136"/>
      <c r="CL10" s="136"/>
      <c r="CM10" s="45"/>
      <c r="CN10" s="136"/>
      <c r="CO10" s="136"/>
      <c r="CP10" s="45"/>
      <c r="CQ10" s="136"/>
      <c r="CR10" s="136"/>
      <c r="CS10" s="45"/>
      <c r="CT10" s="136"/>
      <c r="CU10" s="136"/>
      <c r="CV10" s="45"/>
      <c r="CW10" s="136"/>
      <c r="CX10" s="136"/>
      <c r="CY10" s="45"/>
      <c r="CZ10" s="136"/>
      <c r="DA10" s="136"/>
      <c r="DB10" s="45"/>
      <c r="DC10" s="136"/>
      <c r="DD10" s="136"/>
      <c r="DE10" s="45"/>
      <c r="DF10" s="136"/>
      <c r="DG10" s="136"/>
      <c r="DH10" s="45"/>
      <c r="DI10" s="136"/>
      <c r="DJ10" s="136"/>
      <c r="DK10" s="45"/>
      <c r="DL10" s="136"/>
      <c r="DM10" s="136"/>
      <c r="DN10" s="45"/>
      <c r="DO10" s="136"/>
      <c r="DP10" s="136"/>
      <c r="DQ10" s="45"/>
      <c r="DR10" s="136"/>
      <c r="DS10" s="136"/>
      <c r="DT10" s="45"/>
      <c r="DU10" s="136"/>
      <c r="DV10" s="136"/>
      <c r="DW10" s="45"/>
      <c r="DX10" s="136"/>
      <c r="DY10" s="136"/>
      <c r="DZ10" s="45"/>
      <c r="EA10" s="136"/>
      <c r="EB10" s="136"/>
      <c r="EC10" s="45"/>
      <c r="ED10" s="136"/>
      <c r="EE10" s="136"/>
      <c r="EF10" s="106"/>
      <c r="EG10" s="106"/>
    </row>
    <row r="11" spans="1:137" s="8" customFormat="1" ht="38.25">
      <c r="A11" s="25" t="s">
        <v>599</v>
      </c>
      <c r="B11" s="25"/>
      <c r="C11" s="25"/>
      <c r="D11" s="30" t="s">
        <v>3</v>
      </c>
      <c r="E11" s="30" t="s">
        <v>598</v>
      </c>
      <c r="F11" s="6" t="s">
        <v>600</v>
      </c>
      <c r="G11" s="7" t="s">
        <v>601</v>
      </c>
      <c r="H11" s="7" t="s">
        <v>611</v>
      </c>
      <c r="I11" s="7" t="s">
        <v>602</v>
      </c>
      <c r="J11" s="7" t="s">
        <v>612</v>
      </c>
      <c r="K11" s="7" t="s">
        <v>613</v>
      </c>
      <c r="L11" s="7"/>
      <c r="M11" s="7" t="s">
        <v>612</v>
      </c>
      <c r="N11" s="7" t="s">
        <v>613</v>
      </c>
      <c r="O11" s="7"/>
      <c r="P11" s="7" t="s">
        <v>612</v>
      </c>
      <c r="Q11" s="7" t="s">
        <v>613</v>
      </c>
      <c r="R11" s="7"/>
      <c r="S11" s="7" t="s">
        <v>612</v>
      </c>
      <c r="T11" s="7" t="s">
        <v>613</v>
      </c>
      <c r="U11" s="7"/>
      <c r="V11" s="7" t="s">
        <v>612</v>
      </c>
      <c r="W11" s="7" t="s">
        <v>613</v>
      </c>
      <c r="X11" s="7"/>
      <c r="Y11" s="7" t="s">
        <v>612</v>
      </c>
      <c r="Z11" s="7" t="s">
        <v>613</v>
      </c>
      <c r="AA11" s="7"/>
      <c r="AB11" s="7" t="s">
        <v>612</v>
      </c>
      <c r="AC11" s="7" t="s">
        <v>613</v>
      </c>
      <c r="AD11" s="7"/>
      <c r="AE11" s="7" t="s">
        <v>612</v>
      </c>
      <c r="AF11" s="7" t="s">
        <v>613</v>
      </c>
      <c r="AG11" s="7"/>
      <c r="AH11" s="7" t="s">
        <v>612</v>
      </c>
      <c r="AI11" s="7" t="s">
        <v>613</v>
      </c>
      <c r="AJ11" s="7"/>
      <c r="AK11" s="7" t="s">
        <v>612</v>
      </c>
      <c r="AL11" s="7" t="s">
        <v>613</v>
      </c>
      <c r="AM11" s="7"/>
      <c r="AN11" s="7" t="s">
        <v>612</v>
      </c>
      <c r="AO11" s="7" t="s">
        <v>613</v>
      </c>
      <c r="AP11" s="7"/>
      <c r="AQ11" s="7" t="s">
        <v>612</v>
      </c>
      <c r="AR11" s="7" t="s">
        <v>613</v>
      </c>
      <c r="AS11" s="7"/>
      <c r="AT11" s="7" t="s">
        <v>612</v>
      </c>
      <c r="AU11" s="7" t="s">
        <v>613</v>
      </c>
      <c r="AV11" s="7"/>
      <c r="AW11" s="7" t="s">
        <v>612</v>
      </c>
      <c r="AX11" s="7" t="s">
        <v>613</v>
      </c>
      <c r="AY11" s="7"/>
      <c r="AZ11" s="7" t="s">
        <v>612</v>
      </c>
      <c r="BA11" s="7" t="s">
        <v>613</v>
      </c>
      <c r="BB11" s="7"/>
      <c r="BC11" s="7" t="s">
        <v>612</v>
      </c>
      <c r="BD11" s="7" t="s">
        <v>613</v>
      </c>
      <c r="BE11" s="7"/>
      <c r="BF11" s="7" t="s">
        <v>612</v>
      </c>
      <c r="BG11" s="7" t="s">
        <v>613</v>
      </c>
      <c r="BH11" s="7"/>
      <c r="BI11" s="7" t="s">
        <v>612</v>
      </c>
      <c r="BJ11" s="7" t="s">
        <v>613</v>
      </c>
      <c r="BK11" s="7"/>
      <c r="BL11" s="7" t="s">
        <v>612</v>
      </c>
      <c r="BM11" s="7" t="s">
        <v>613</v>
      </c>
      <c r="BN11" s="7"/>
      <c r="BO11" s="7" t="s">
        <v>612</v>
      </c>
      <c r="BP11" s="7" t="s">
        <v>613</v>
      </c>
      <c r="BQ11" s="7"/>
      <c r="BR11" s="7" t="s">
        <v>612</v>
      </c>
      <c r="BS11" s="7" t="s">
        <v>613</v>
      </c>
      <c r="BT11" s="7"/>
      <c r="BU11" s="7" t="s">
        <v>612</v>
      </c>
      <c r="BV11" s="7" t="s">
        <v>613</v>
      </c>
      <c r="BW11" s="7"/>
      <c r="BX11" s="7" t="s">
        <v>612</v>
      </c>
      <c r="BY11" s="7" t="s">
        <v>613</v>
      </c>
      <c r="BZ11" s="7"/>
      <c r="CA11" s="7" t="s">
        <v>612</v>
      </c>
      <c r="CB11" s="7" t="s">
        <v>613</v>
      </c>
      <c r="CC11" s="7"/>
      <c r="CD11" s="7" t="s">
        <v>612</v>
      </c>
      <c r="CE11" s="7" t="s">
        <v>613</v>
      </c>
      <c r="CF11" s="7"/>
      <c r="CG11" s="7" t="s">
        <v>612</v>
      </c>
      <c r="CH11" s="7" t="s">
        <v>613</v>
      </c>
      <c r="CI11" s="7"/>
      <c r="CJ11" s="7" t="s">
        <v>612</v>
      </c>
      <c r="CK11" s="7" t="s">
        <v>613</v>
      </c>
      <c r="CL11" s="7"/>
      <c r="CM11" s="7" t="s">
        <v>612</v>
      </c>
      <c r="CN11" s="7" t="s">
        <v>613</v>
      </c>
      <c r="CO11" s="7"/>
      <c r="CP11" s="7" t="s">
        <v>612</v>
      </c>
      <c r="CQ11" s="7" t="s">
        <v>613</v>
      </c>
      <c r="CR11" s="7"/>
      <c r="CS11" s="7" t="s">
        <v>612</v>
      </c>
      <c r="CT11" s="7" t="s">
        <v>613</v>
      </c>
      <c r="CU11" s="7"/>
      <c r="CV11" s="7" t="s">
        <v>612</v>
      </c>
      <c r="CW11" s="7" t="s">
        <v>613</v>
      </c>
      <c r="CX11" s="7"/>
      <c r="CY11" s="7" t="s">
        <v>612</v>
      </c>
      <c r="CZ11" s="7" t="s">
        <v>613</v>
      </c>
      <c r="DA11" s="7"/>
      <c r="DB11" s="7" t="s">
        <v>612</v>
      </c>
      <c r="DC11" s="7" t="s">
        <v>613</v>
      </c>
      <c r="DD11" s="7"/>
      <c r="DE11" s="7" t="s">
        <v>612</v>
      </c>
      <c r="DF11" s="7" t="s">
        <v>613</v>
      </c>
      <c r="DG11" s="7"/>
      <c r="DH11" s="7" t="s">
        <v>612</v>
      </c>
      <c r="DI11" s="7" t="s">
        <v>613</v>
      </c>
      <c r="DJ11" s="7"/>
      <c r="DK11" s="7" t="s">
        <v>612</v>
      </c>
      <c r="DL11" s="7" t="s">
        <v>613</v>
      </c>
      <c r="DM11" s="7"/>
      <c r="DN11" s="7" t="s">
        <v>612</v>
      </c>
      <c r="DO11" s="7" t="s">
        <v>613</v>
      </c>
      <c r="DP11" s="7"/>
      <c r="DQ11" s="7" t="s">
        <v>612</v>
      </c>
      <c r="DR11" s="7" t="s">
        <v>613</v>
      </c>
      <c r="DS11" s="7"/>
      <c r="DT11" s="7" t="s">
        <v>612</v>
      </c>
      <c r="DU11" s="7" t="s">
        <v>613</v>
      </c>
      <c r="DV11" s="7"/>
      <c r="DW11" s="7" t="s">
        <v>612</v>
      </c>
      <c r="DX11" s="7" t="s">
        <v>613</v>
      </c>
      <c r="DY11" s="7"/>
      <c r="DZ11" s="7" t="s">
        <v>612</v>
      </c>
      <c r="EA11" s="7" t="s">
        <v>613</v>
      </c>
      <c r="EB11" s="7"/>
      <c r="EC11" s="7" t="s">
        <v>612</v>
      </c>
      <c r="ED11" s="7" t="s">
        <v>613</v>
      </c>
      <c r="EE11" s="7"/>
      <c r="EF11" s="107"/>
      <c r="EG11" s="107"/>
    </row>
    <row r="12" spans="1:137" s="20" customFormat="1">
      <c r="A12" s="22"/>
      <c r="B12" s="26"/>
      <c r="C12" s="26"/>
      <c r="D12" s="19"/>
      <c r="E12" s="19"/>
      <c r="F12" s="18"/>
      <c r="G12" s="131"/>
      <c r="H12" s="131"/>
      <c r="I12" s="131"/>
      <c r="J12" s="98"/>
      <c r="K12" s="99"/>
      <c r="L12" s="102"/>
      <c r="M12" s="98"/>
      <c r="N12" s="99"/>
      <c r="O12" s="102"/>
      <c r="P12" s="98"/>
      <c r="Q12" s="99"/>
      <c r="R12" s="102"/>
      <c r="S12" s="98"/>
      <c r="T12" s="99"/>
      <c r="U12" s="102"/>
      <c r="V12" s="98"/>
      <c r="W12" s="99"/>
      <c r="X12" s="102"/>
      <c r="Y12" s="98"/>
      <c r="Z12" s="99"/>
      <c r="AA12" s="102"/>
      <c r="AB12" s="98"/>
      <c r="AC12" s="99"/>
      <c r="AD12" s="102"/>
      <c r="AE12" s="98"/>
      <c r="AF12" s="99"/>
      <c r="AG12" s="102"/>
      <c r="AH12" s="98"/>
      <c r="AI12" s="99"/>
      <c r="AJ12" s="102"/>
      <c r="AK12" s="98"/>
      <c r="AL12" s="99"/>
      <c r="AM12" s="102"/>
      <c r="AN12" s="98"/>
      <c r="AO12" s="99"/>
      <c r="AP12" s="102"/>
      <c r="AQ12" s="98"/>
      <c r="AR12" s="99"/>
      <c r="AS12" s="102"/>
      <c r="AT12" s="98"/>
      <c r="AU12" s="99"/>
      <c r="AV12" s="102"/>
      <c r="AW12" s="98"/>
      <c r="AX12" s="99"/>
      <c r="AY12" s="102"/>
      <c r="AZ12" s="98"/>
      <c r="BA12" s="99"/>
      <c r="BB12" s="102"/>
      <c r="BC12" s="98"/>
      <c r="BD12" s="99"/>
      <c r="BE12" s="102"/>
      <c r="BF12" s="98"/>
      <c r="BG12" s="99"/>
      <c r="BH12" s="102"/>
      <c r="BI12" s="98"/>
      <c r="BJ12" s="99"/>
      <c r="BK12" s="102"/>
      <c r="BL12" s="98"/>
      <c r="BM12" s="99"/>
      <c r="BN12" s="102"/>
      <c r="BO12" s="98"/>
      <c r="BP12" s="99"/>
      <c r="BQ12" s="102"/>
      <c r="BR12" s="98"/>
      <c r="BS12" s="99"/>
      <c r="BT12" s="102"/>
      <c r="BU12" s="98"/>
      <c r="BV12" s="99"/>
      <c r="BW12" s="102"/>
      <c r="BX12" s="98"/>
      <c r="BY12" s="99"/>
      <c r="BZ12" s="102"/>
      <c r="CA12" s="98"/>
      <c r="CB12" s="99"/>
      <c r="CC12" s="102"/>
      <c r="CD12" s="98"/>
      <c r="CE12" s="99"/>
      <c r="CF12" s="102"/>
      <c r="CG12" s="98"/>
      <c r="CH12" s="99"/>
      <c r="CI12" s="102"/>
      <c r="CJ12" s="98"/>
      <c r="CK12" s="99"/>
      <c r="CL12" s="102"/>
      <c r="CM12" s="98"/>
      <c r="CN12" s="99"/>
      <c r="CO12" s="102"/>
      <c r="CP12" s="98"/>
      <c r="CQ12" s="99"/>
      <c r="CR12" s="102"/>
      <c r="CS12" s="98"/>
      <c r="CT12" s="99"/>
      <c r="CU12" s="102"/>
      <c r="CV12" s="98"/>
      <c r="CW12" s="99"/>
      <c r="CX12" s="102"/>
      <c r="CY12" s="98"/>
      <c r="CZ12" s="99"/>
      <c r="DA12" s="102"/>
      <c r="DB12" s="98"/>
      <c r="DC12" s="99"/>
      <c r="DD12" s="102"/>
      <c r="DE12" s="98"/>
      <c r="DF12" s="99"/>
      <c r="DG12" s="102"/>
      <c r="DH12" s="98"/>
      <c r="DI12" s="99"/>
      <c r="DJ12" s="102"/>
      <c r="DK12" s="98"/>
      <c r="DL12" s="99"/>
      <c r="DM12" s="102"/>
      <c r="DN12" s="98"/>
      <c r="DO12" s="99"/>
      <c r="DP12" s="102"/>
      <c r="DQ12" s="98"/>
      <c r="DR12" s="99"/>
      <c r="DS12" s="102"/>
      <c r="DT12" s="98"/>
      <c r="DU12" s="99"/>
      <c r="DV12" s="102"/>
      <c r="DW12" s="98"/>
      <c r="DX12" s="99"/>
      <c r="DY12" s="102"/>
      <c r="DZ12" s="98"/>
      <c r="EA12" s="99"/>
      <c r="EB12" s="102"/>
      <c r="EC12" s="98"/>
      <c r="ED12" s="99"/>
      <c r="EE12" s="102"/>
      <c r="EF12" s="108"/>
      <c r="EG12" s="108"/>
    </row>
    <row r="13" spans="1:137">
      <c r="A13" s="141">
        <v>1</v>
      </c>
      <c r="B13" s="142" t="s">
        <v>22</v>
      </c>
      <c r="C13" s="142"/>
      <c r="D13" s="143" t="s">
        <v>25</v>
      </c>
      <c r="E13" s="143" t="s">
        <v>589</v>
      </c>
      <c r="F13" s="144"/>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c r="DD13" s="59"/>
      <c r="DE13" s="59"/>
      <c r="DF13" s="59"/>
      <c r="DG13" s="59"/>
      <c r="DH13" s="59"/>
      <c r="DI13" s="59"/>
      <c r="DJ13" s="59"/>
      <c r="DK13" s="59"/>
      <c r="DL13" s="59"/>
      <c r="DM13" s="59"/>
      <c r="DN13" s="59"/>
      <c r="DO13" s="59"/>
      <c r="DP13" s="59"/>
      <c r="DQ13" s="59"/>
      <c r="DR13" s="59"/>
      <c r="DS13" s="59"/>
      <c r="DT13" s="59"/>
      <c r="DU13" s="59"/>
      <c r="DV13" s="59"/>
      <c r="DW13" s="59"/>
      <c r="DX13" s="59"/>
      <c r="DY13" s="59"/>
      <c r="DZ13" s="59"/>
      <c r="EA13" s="59"/>
      <c r="EB13" s="59"/>
      <c r="EC13" s="59"/>
      <c r="ED13" s="59"/>
      <c r="EE13" s="59"/>
    </row>
    <row r="14" spans="1:137">
      <c r="A14" s="63" t="s">
        <v>463</v>
      </c>
      <c r="B14" s="68" t="s">
        <v>42</v>
      </c>
      <c r="C14" s="64">
        <v>1</v>
      </c>
      <c r="D14" s="32" t="s">
        <v>691</v>
      </c>
      <c r="E14" s="32" t="s">
        <v>476</v>
      </c>
      <c r="F14" s="9" t="s">
        <v>4</v>
      </c>
      <c r="G14" s="157">
        <f>CENA!G5</f>
        <v>0</v>
      </c>
      <c r="H14" s="117">
        <f>J14+M14+P14+S14+V14+AK14+AN14+AQ14+AT14+AW14+AZ14+BC14+BF14+BI14+BL14+BO14+BR14+BU14+BX14+CA14+CD14+CG14+CJ14+CM14+CP14++CS14+CV14+CY14+DB14+DE14+DH14+DK14+DN14+DQ14+Y14+AB14+AE14+AH14+DT14+DW14+DZ14+EC14</f>
        <v>69100</v>
      </c>
      <c r="I14" s="117">
        <f>G14*H14</f>
        <v>0</v>
      </c>
      <c r="J14" s="59">
        <v>350</v>
      </c>
      <c r="K14" s="118">
        <f>$G14*J14</f>
        <v>0</v>
      </c>
      <c r="L14" s="119"/>
      <c r="M14" s="59">
        <v>6000</v>
      </c>
      <c r="N14" s="118">
        <f>$G14*M14</f>
        <v>0</v>
      </c>
      <c r="O14" s="119"/>
      <c r="P14" s="59">
        <v>5000</v>
      </c>
      <c r="Q14" s="118">
        <f>$G14*P14</f>
        <v>0</v>
      </c>
      <c r="R14" s="119"/>
      <c r="S14" s="59">
        <v>1500</v>
      </c>
      <c r="T14" s="118">
        <f>$G14*S14</f>
        <v>0</v>
      </c>
      <c r="U14" s="119"/>
      <c r="V14" s="59"/>
      <c r="W14" s="118">
        <f>$G14*V14</f>
        <v>0</v>
      </c>
      <c r="X14" s="119"/>
      <c r="Y14" s="59">
        <v>500</v>
      </c>
      <c r="Z14" s="118">
        <f>$G14*Y14</f>
        <v>0</v>
      </c>
      <c r="AA14" s="119"/>
      <c r="AB14" s="59">
        <v>2500</v>
      </c>
      <c r="AC14" s="118">
        <f>$G14*AB14</f>
        <v>0</v>
      </c>
      <c r="AD14" s="119"/>
      <c r="AE14" s="59">
        <v>1000</v>
      </c>
      <c r="AF14" s="118">
        <f>$G14*AE14</f>
        <v>0</v>
      </c>
      <c r="AG14" s="119"/>
      <c r="AH14" s="59">
        <v>500</v>
      </c>
      <c r="AI14" s="118">
        <f>$G14*AH14</f>
        <v>0</v>
      </c>
      <c r="AJ14" s="119"/>
      <c r="AK14" s="59">
        <v>6000</v>
      </c>
      <c r="AL14" s="118">
        <f>$G14*AK14</f>
        <v>0</v>
      </c>
      <c r="AM14" s="119"/>
      <c r="AN14" s="59">
        <v>1500</v>
      </c>
      <c r="AO14" s="118">
        <f>$G14*AN14</f>
        <v>0</v>
      </c>
      <c r="AP14" s="119"/>
      <c r="AQ14" s="59">
        <v>2000</v>
      </c>
      <c r="AR14" s="118">
        <f>$G14*AQ14</f>
        <v>0</v>
      </c>
      <c r="AS14" s="119"/>
      <c r="AT14" s="59"/>
      <c r="AU14" s="118">
        <f>$G14*AT14</f>
        <v>0</v>
      </c>
      <c r="AV14" s="119"/>
      <c r="AW14" s="59">
        <v>1000</v>
      </c>
      <c r="AX14" s="118">
        <f>$G14*AW14</f>
        <v>0</v>
      </c>
      <c r="AY14" s="119"/>
      <c r="AZ14" s="59">
        <v>1000</v>
      </c>
      <c r="BA14" s="118">
        <f>$G14*AZ14</f>
        <v>0</v>
      </c>
      <c r="BB14" s="119"/>
      <c r="BC14" s="59"/>
      <c r="BD14" s="118">
        <f>$G14*BC14</f>
        <v>0</v>
      </c>
      <c r="BE14" s="119"/>
      <c r="BF14" s="59">
        <v>3000</v>
      </c>
      <c r="BG14" s="118">
        <f>$G14*BF14</f>
        <v>0</v>
      </c>
      <c r="BH14" s="119"/>
      <c r="BI14" s="59">
        <v>3500</v>
      </c>
      <c r="BJ14" s="118">
        <f>$G14*BI14</f>
        <v>0</v>
      </c>
      <c r="BK14" s="119"/>
      <c r="BL14" s="59"/>
      <c r="BM14" s="118">
        <f>$G14*BL14</f>
        <v>0</v>
      </c>
      <c r="BN14" s="119"/>
      <c r="BO14" s="59">
        <v>3000</v>
      </c>
      <c r="BP14" s="118">
        <f>$G14*BO14</f>
        <v>0</v>
      </c>
      <c r="BQ14" s="119"/>
      <c r="BR14" s="59">
        <v>100</v>
      </c>
      <c r="BS14" s="118">
        <f>$G14*BR14</f>
        <v>0</v>
      </c>
      <c r="BT14" s="119"/>
      <c r="BU14" s="59"/>
      <c r="BV14" s="118">
        <f>$G14*BU14</f>
        <v>0</v>
      </c>
      <c r="BW14" s="119"/>
      <c r="BX14" s="59"/>
      <c r="BY14" s="118">
        <f>$G14*BX14</f>
        <v>0</v>
      </c>
      <c r="BZ14" s="119"/>
      <c r="CA14" s="59">
        <v>1400</v>
      </c>
      <c r="CB14" s="118">
        <f>$G14*CA14</f>
        <v>0</v>
      </c>
      <c r="CC14" s="119"/>
      <c r="CD14" s="59">
        <v>4000</v>
      </c>
      <c r="CE14" s="118">
        <f>$G14*CD14</f>
        <v>0</v>
      </c>
      <c r="CF14" s="119"/>
      <c r="CG14" s="59">
        <v>1500</v>
      </c>
      <c r="CH14" s="118">
        <f>$G14*CG14</f>
        <v>0</v>
      </c>
      <c r="CI14" s="119"/>
      <c r="CJ14" s="59">
        <v>350</v>
      </c>
      <c r="CK14" s="118">
        <f>$G14*CJ14</f>
        <v>0</v>
      </c>
      <c r="CL14" s="119"/>
      <c r="CM14" s="59">
        <v>1000</v>
      </c>
      <c r="CN14" s="118">
        <f>$G14*CM14</f>
        <v>0</v>
      </c>
      <c r="CO14" s="119"/>
      <c r="CP14" s="59">
        <v>4000</v>
      </c>
      <c r="CQ14" s="118">
        <f>$G14*CP14</f>
        <v>0</v>
      </c>
      <c r="CR14" s="119"/>
      <c r="CS14" s="59">
        <v>2000</v>
      </c>
      <c r="CT14" s="118">
        <f>$G14*CS14</f>
        <v>0</v>
      </c>
      <c r="CU14" s="119"/>
      <c r="CV14" s="59"/>
      <c r="CW14" s="118">
        <f>$G14*CV14</f>
        <v>0</v>
      </c>
      <c r="CX14" s="119"/>
      <c r="CY14" s="59">
        <v>1550</v>
      </c>
      <c r="CZ14" s="118">
        <f>$G14*CY14</f>
        <v>0</v>
      </c>
      <c r="DA14" s="119"/>
      <c r="DB14" s="59">
        <v>6000</v>
      </c>
      <c r="DC14" s="118">
        <f>$G14*DB14</f>
        <v>0</v>
      </c>
      <c r="DD14" s="119"/>
      <c r="DE14" s="59">
        <v>500</v>
      </c>
      <c r="DF14" s="118">
        <f>$G14*DE14</f>
        <v>0</v>
      </c>
      <c r="DG14" s="119"/>
      <c r="DH14" s="59"/>
      <c r="DI14" s="118">
        <f>$G14*DH14</f>
        <v>0</v>
      </c>
      <c r="DJ14" s="119"/>
      <c r="DK14" s="59">
        <v>3000</v>
      </c>
      <c r="DL14" s="118">
        <f>$G14*DK14</f>
        <v>0</v>
      </c>
      <c r="DM14" s="119"/>
      <c r="DN14" s="59"/>
      <c r="DO14" s="118">
        <f>$G14*DN14</f>
        <v>0</v>
      </c>
      <c r="DP14" s="119"/>
      <c r="DQ14" s="59"/>
      <c r="DR14" s="118">
        <f>$G14*DQ14</f>
        <v>0</v>
      </c>
      <c r="DS14" s="119"/>
      <c r="DT14" s="59">
        <v>3000</v>
      </c>
      <c r="DU14" s="118">
        <f>$G14*DT14</f>
        <v>0</v>
      </c>
      <c r="DV14" s="119"/>
      <c r="DW14" s="59">
        <v>350</v>
      </c>
      <c r="DX14" s="118">
        <f>$G14*DW14</f>
        <v>0</v>
      </c>
      <c r="DY14" s="119"/>
      <c r="DZ14" s="59"/>
      <c r="EA14" s="118">
        <f>$G14*DZ14</f>
        <v>0</v>
      </c>
      <c r="EB14" s="119"/>
      <c r="EC14" s="59">
        <v>2000</v>
      </c>
      <c r="ED14" s="118">
        <f>$G14*EC14</f>
        <v>0</v>
      </c>
      <c r="EE14" s="119"/>
    </row>
    <row r="15" spans="1:137">
      <c r="A15" s="63" t="s">
        <v>461</v>
      </c>
      <c r="B15" s="68" t="s">
        <v>42</v>
      </c>
      <c r="C15" s="64">
        <v>2</v>
      </c>
      <c r="D15" s="32" t="s">
        <v>413</v>
      </c>
      <c r="E15" s="32" t="s">
        <v>477</v>
      </c>
      <c r="F15" s="9" t="s">
        <v>4</v>
      </c>
      <c r="G15" s="157">
        <f>CENA!G6</f>
        <v>0</v>
      </c>
      <c r="H15" s="117">
        <f>J15+M15+P15+S15+V15+AK15+AN15+AQ15+AT15+AW15+AZ15+BC15+BF15+BI15+BL15+BO15+BR15+BU15+BX15+CA15+CD15+CG15+CJ15+CM15+CP15++CS15+CV15+CY15+DB15+DE15+DH15+DK15+DN15+DQ15+Y15+AB15+AE15+AH15+DT15+DW15+DZ15+EC15</f>
        <v>5300</v>
      </c>
      <c r="I15" s="117">
        <f>G15*H15</f>
        <v>0</v>
      </c>
      <c r="J15" s="59"/>
      <c r="K15" s="118">
        <f>$G15*J15</f>
        <v>0</v>
      </c>
      <c r="L15" s="119"/>
      <c r="M15" s="59">
        <v>4000</v>
      </c>
      <c r="N15" s="118">
        <f>$G15*M15</f>
        <v>0</v>
      </c>
      <c r="O15" s="119"/>
      <c r="P15" s="59"/>
      <c r="Q15" s="118">
        <f>$G15*P15</f>
        <v>0</v>
      </c>
      <c r="R15" s="119"/>
      <c r="S15" s="59"/>
      <c r="T15" s="118">
        <f>$G15*S15</f>
        <v>0</v>
      </c>
      <c r="U15" s="119"/>
      <c r="V15" s="59"/>
      <c r="W15" s="118">
        <f>$G15*V15</f>
        <v>0</v>
      </c>
      <c r="X15" s="119"/>
      <c r="Y15" s="59"/>
      <c r="Z15" s="118">
        <f>$G15*Y15</f>
        <v>0</v>
      </c>
      <c r="AA15" s="119"/>
      <c r="AB15" s="59"/>
      <c r="AC15" s="118">
        <f>$G15*AB15</f>
        <v>0</v>
      </c>
      <c r="AD15" s="119"/>
      <c r="AE15" s="59"/>
      <c r="AF15" s="118">
        <f>$G15*AE15</f>
        <v>0</v>
      </c>
      <c r="AG15" s="119"/>
      <c r="AH15" s="59"/>
      <c r="AI15" s="118">
        <f>$G15*AH15</f>
        <v>0</v>
      </c>
      <c r="AJ15" s="119"/>
      <c r="AK15" s="59"/>
      <c r="AL15" s="118">
        <f>$G15*AK15</f>
        <v>0</v>
      </c>
      <c r="AM15" s="119"/>
      <c r="AN15" s="59"/>
      <c r="AO15" s="118">
        <f>$G15*AN15</f>
        <v>0</v>
      </c>
      <c r="AP15" s="119"/>
      <c r="AQ15" s="59"/>
      <c r="AR15" s="118">
        <f>$G15*AQ15</f>
        <v>0</v>
      </c>
      <c r="AS15" s="119"/>
      <c r="AT15" s="59"/>
      <c r="AU15" s="118">
        <f>$G15*AT15</f>
        <v>0</v>
      </c>
      <c r="AV15" s="119"/>
      <c r="AW15" s="59"/>
      <c r="AX15" s="118">
        <f>$G15*AW15</f>
        <v>0</v>
      </c>
      <c r="AY15" s="119"/>
      <c r="AZ15" s="59"/>
      <c r="BA15" s="118">
        <f>$G15*AZ15</f>
        <v>0</v>
      </c>
      <c r="BB15" s="119"/>
      <c r="BC15" s="59"/>
      <c r="BD15" s="118">
        <f>$G15*BC15</f>
        <v>0</v>
      </c>
      <c r="BE15" s="119"/>
      <c r="BF15" s="59"/>
      <c r="BG15" s="118">
        <f>$G15*BF15</f>
        <v>0</v>
      </c>
      <c r="BH15" s="119"/>
      <c r="BI15" s="59"/>
      <c r="BJ15" s="118">
        <f>$G15*BI15</f>
        <v>0</v>
      </c>
      <c r="BK15" s="119"/>
      <c r="BL15" s="59"/>
      <c r="BM15" s="118">
        <f>$G15*BL15</f>
        <v>0</v>
      </c>
      <c r="BN15" s="119"/>
      <c r="BO15" s="59"/>
      <c r="BP15" s="118">
        <f>$G15*BO15</f>
        <v>0</v>
      </c>
      <c r="BQ15" s="119"/>
      <c r="BR15" s="59"/>
      <c r="BS15" s="118">
        <f>$G15*BR15</f>
        <v>0</v>
      </c>
      <c r="BT15" s="119"/>
      <c r="BU15" s="59"/>
      <c r="BV15" s="118">
        <f>$G15*BU15</f>
        <v>0</v>
      </c>
      <c r="BW15" s="119"/>
      <c r="BX15" s="59"/>
      <c r="BY15" s="118">
        <f>$G15*BX15</f>
        <v>0</v>
      </c>
      <c r="BZ15" s="119"/>
      <c r="CA15" s="59"/>
      <c r="CB15" s="118">
        <f>$G15*CA15</f>
        <v>0</v>
      </c>
      <c r="CC15" s="119"/>
      <c r="CD15" s="59"/>
      <c r="CE15" s="118">
        <f>$G15*CD15</f>
        <v>0</v>
      </c>
      <c r="CF15" s="119"/>
      <c r="CG15" s="59"/>
      <c r="CH15" s="118">
        <f>$G15*CG15</f>
        <v>0</v>
      </c>
      <c r="CI15" s="119"/>
      <c r="CJ15" s="59"/>
      <c r="CK15" s="118">
        <f>$G15*CJ15</f>
        <v>0</v>
      </c>
      <c r="CL15" s="119"/>
      <c r="CM15" s="59"/>
      <c r="CN15" s="118">
        <f>$G15*CM15</f>
        <v>0</v>
      </c>
      <c r="CO15" s="119"/>
      <c r="CP15" s="59">
        <v>1000</v>
      </c>
      <c r="CQ15" s="118">
        <f>$G15*CP15</f>
        <v>0</v>
      </c>
      <c r="CR15" s="119"/>
      <c r="CS15" s="59"/>
      <c r="CT15" s="118">
        <f>$G15*CS15</f>
        <v>0</v>
      </c>
      <c r="CU15" s="119"/>
      <c r="CV15" s="59"/>
      <c r="CW15" s="118">
        <f>$G15*CV15</f>
        <v>0</v>
      </c>
      <c r="CX15" s="119"/>
      <c r="CY15" s="59"/>
      <c r="CZ15" s="118">
        <f>$G15*CY15</f>
        <v>0</v>
      </c>
      <c r="DA15" s="119"/>
      <c r="DB15" s="59"/>
      <c r="DC15" s="118">
        <f>$G15*DB15</f>
        <v>0</v>
      </c>
      <c r="DD15" s="119"/>
      <c r="DE15" s="59">
        <v>300</v>
      </c>
      <c r="DF15" s="118">
        <f>$G15*DE15</f>
        <v>0</v>
      </c>
      <c r="DG15" s="119"/>
      <c r="DH15" s="59"/>
      <c r="DI15" s="118">
        <f>$G15*DH15</f>
        <v>0</v>
      </c>
      <c r="DJ15" s="119"/>
      <c r="DK15" s="59"/>
      <c r="DL15" s="118">
        <f>$G15*DK15</f>
        <v>0</v>
      </c>
      <c r="DM15" s="119"/>
      <c r="DN15" s="59"/>
      <c r="DO15" s="118">
        <f>$G15*DN15</f>
        <v>0</v>
      </c>
      <c r="DP15" s="119"/>
      <c r="DQ15" s="59"/>
      <c r="DR15" s="118">
        <f>$G15*DQ15</f>
        <v>0</v>
      </c>
      <c r="DS15" s="119"/>
      <c r="DT15" s="59"/>
      <c r="DU15" s="118">
        <f>$G15*DT15</f>
        <v>0</v>
      </c>
      <c r="DV15" s="119"/>
      <c r="DW15" s="59"/>
      <c r="DX15" s="118">
        <f>$G15*DW15</f>
        <v>0</v>
      </c>
      <c r="DY15" s="119"/>
      <c r="DZ15" s="59"/>
      <c r="EA15" s="118">
        <f>$G15*DZ15</f>
        <v>0</v>
      </c>
      <c r="EB15" s="119"/>
      <c r="EC15" s="59"/>
      <c r="ED15" s="118">
        <f>$G15*EC15</f>
        <v>0</v>
      </c>
      <c r="EE15" s="119"/>
    </row>
    <row r="16" spans="1:137">
      <c r="A16" s="63" t="s">
        <v>462</v>
      </c>
      <c r="B16" s="68" t="s">
        <v>42</v>
      </c>
      <c r="C16" s="64">
        <v>3</v>
      </c>
      <c r="D16" s="32" t="s">
        <v>15</v>
      </c>
      <c r="E16" s="32" t="s">
        <v>478</v>
      </c>
      <c r="F16" s="9" t="s">
        <v>16</v>
      </c>
      <c r="G16" s="157" t="str">
        <f>CENA!G7</f>
        <v>/</v>
      </c>
      <c r="H16" s="117" t="s">
        <v>16</v>
      </c>
      <c r="I16" s="117" t="s">
        <v>16</v>
      </c>
      <c r="J16" s="59" t="s">
        <v>16</v>
      </c>
      <c r="K16" s="118" t="s">
        <v>16</v>
      </c>
      <c r="L16" s="119"/>
      <c r="M16" s="59" t="s">
        <v>16</v>
      </c>
      <c r="N16" s="118" t="s">
        <v>16</v>
      </c>
      <c r="O16" s="119"/>
      <c r="P16" s="59" t="s">
        <v>16</v>
      </c>
      <c r="Q16" s="118" t="s">
        <v>16</v>
      </c>
      <c r="R16" s="119"/>
      <c r="S16" s="59" t="s">
        <v>16</v>
      </c>
      <c r="T16" s="118" t="s">
        <v>16</v>
      </c>
      <c r="U16" s="119"/>
      <c r="V16" s="59" t="s">
        <v>16</v>
      </c>
      <c r="W16" s="118" t="s">
        <v>16</v>
      </c>
      <c r="X16" s="119"/>
      <c r="Y16" s="59" t="s">
        <v>16</v>
      </c>
      <c r="Z16" s="118" t="s">
        <v>16</v>
      </c>
      <c r="AA16" s="119"/>
      <c r="AB16" s="59" t="s">
        <v>16</v>
      </c>
      <c r="AC16" s="118" t="s">
        <v>16</v>
      </c>
      <c r="AD16" s="119"/>
      <c r="AE16" s="59" t="s">
        <v>16</v>
      </c>
      <c r="AF16" s="118" t="s">
        <v>16</v>
      </c>
      <c r="AG16" s="119"/>
      <c r="AH16" s="59" t="s">
        <v>16</v>
      </c>
      <c r="AI16" s="118" t="s">
        <v>16</v>
      </c>
      <c r="AJ16" s="119"/>
      <c r="AK16" s="59" t="s">
        <v>16</v>
      </c>
      <c r="AL16" s="118" t="s">
        <v>16</v>
      </c>
      <c r="AM16" s="119"/>
      <c r="AN16" s="59" t="s">
        <v>16</v>
      </c>
      <c r="AO16" s="118" t="s">
        <v>16</v>
      </c>
      <c r="AP16" s="119"/>
      <c r="AQ16" s="59" t="s">
        <v>16</v>
      </c>
      <c r="AR16" s="118" t="s">
        <v>16</v>
      </c>
      <c r="AS16" s="119"/>
      <c r="AT16" s="59" t="s">
        <v>16</v>
      </c>
      <c r="AU16" s="118" t="s">
        <v>16</v>
      </c>
      <c r="AV16" s="119"/>
      <c r="AW16" s="59" t="s">
        <v>16</v>
      </c>
      <c r="AX16" s="118" t="s">
        <v>16</v>
      </c>
      <c r="AY16" s="119"/>
      <c r="AZ16" s="59" t="s">
        <v>16</v>
      </c>
      <c r="BA16" s="118" t="s">
        <v>16</v>
      </c>
      <c r="BB16" s="119"/>
      <c r="BC16" s="59" t="s">
        <v>16</v>
      </c>
      <c r="BD16" s="118" t="s">
        <v>16</v>
      </c>
      <c r="BE16" s="119"/>
      <c r="BF16" s="59" t="s">
        <v>16</v>
      </c>
      <c r="BG16" s="118" t="s">
        <v>16</v>
      </c>
      <c r="BH16" s="119"/>
      <c r="BI16" s="59" t="s">
        <v>16</v>
      </c>
      <c r="BJ16" s="118" t="s">
        <v>16</v>
      </c>
      <c r="BK16" s="119"/>
      <c r="BL16" s="59" t="s">
        <v>16</v>
      </c>
      <c r="BM16" s="118" t="s">
        <v>16</v>
      </c>
      <c r="BN16" s="119"/>
      <c r="BO16" s="59" t="s">
        <v>16</v>
      </c>
      <c r="BP16" s="118" t="s">
        <v>16</v>
      </c>
      <c r="BQ16" s="119"/>
      <c r="BR16" s="59" t="s">
        <v>16</v>
      </c>
      <c r="BS16" s="118" t="s">
        <v>16</v>
      </c>
      <c r="BT16" s="119"/>
      <c r="BU16" s="59" t="s">
        <v>16</v>
      </c>
      <c r="BV16" s="118" t="s">
        <v>16</v>
      </c>
      <c r="BW16" s="119"/>
      <c r="BX16" s="59" t="s">
        <v>16</v>
      </c>
      <c r="BY16" s="118" t="s">
        <v>16</v>
      </c>
      <c r="BZ16" s="119"/>
      <c r="CA16" s="59" t="s">
        <v>16</v>
      </c>
      <c r="CB16" s="118" t="s">
        <v>16</v>
      </c>
      <c r="CC16" s="119"/>
      <c r="CD16" s="59" t="s">
        <v>16</v>
      </c>
      <c r="CE16" s="118" t="s">
        <v>16</v>
      </c>
      <c r="CF16" s="119"/>
      <c r="CG16" s="59" t="s">
        <v>16</v>
      </c>
      <c r="CH16" s="118" t="s">
        <v>16</v>
      </c>
      <c r="CI16" s="119"/>
      <c r="CJ16" s="59" t="s">
        <v>16</v>
      </c>
      <c r="CK16" s="118" t="s">
        <v>16</v>
      </c>
      <c r="CL16" s="119"/>
      <c r="CM16" s="59" t="s">
        <v>16</v>
      </c>
      <c r="CN16" s="118" t="s">
        <v>16</v>
      </c>
      <c r="CO16" s="119"/>
      <c r="CP16" s="59" t="s">
        <v>16</v>
      </c>
      <c r="CQ16" s="118" t="s">
        <v>16</v>
      </c>
      <c r="CR16" s="119"/>
      <c r="CS16" s="59" t="s">
        <v>16</v>
      </c>
      <c r="CT16" s="118" t="s">
        <v>16</v>
      </c>
      <c r="CU16" s="119"/>
      <c r="CV16" s="59" t="s">
        <v>16</v>
      </c>
      <c r="CW16" s="118" t="s">
        <v>16</v>
      </c>
      <c r="CX16" s="119"/>
      <c r="CY16" s="59" t="s">
        <v>16</v>
      </c>
      <c r="CZ16" s="118" t="s">
        <v>16</v>
      </c>
      <c r="DA16" s="119"/>
      <c r="DB16" s="59" t="s">
        <v>16</v>
      </c>
      <c r="DC16" s="118" t="s">
        <v>16</v>
      </c>
      <c r="DD16" s="119"/>
      <c r="DE16" s="59" t="s">
        <v>16</v>
      </c>
      <c r="DF16" s="118" t="s">
        <v>16</v>
      </c>
      <c r="DG16" s="119"/>
      <c r="DH16" s="59" t="s">
        <v>16</v>
      </c>
      <c r="DI16" s="118" t="s">
        <v>16</v>
      </c>
      <c r="DJ16" s="119"/>
      <c r="DK16" s="59" t="s">
        <v>16</v>
      </c>
      <c r="DL16" s="118" t="s">
        <v>16</v>
      </c>
      <c r="DM16" s="119"/>
      <c r="DN16" s="59" t="s">
        <v>16</v>
      </c>
      <c r="DO16" s="118" t="s">
        <v>16</v>
      </c>
      <c r="DP16" s="119"/>
      <c r="DQ16" s="59" t="s">
        <v>16</v>
      </c>
      <c r="DR16" s="118" t="s">
        <v>16</v>
      </c>
      <c r="DS16" s="119"/>
      <c r="DT16" s="59" t="s">
        <v>16</v>
      </c>
      <c r="DU16" s="118" t="s">
        <v>16</v>
      </c>
      <c r="DV16" s="119"/>
      <c r="DW16" s="59" t="s">
        <v>16</v>
      </c>
      <c r="DX16" s="118" t="s">
        <v>16</v>
      </c>
      <c r="DY16" s="119"/>
      <c r="DZ16" s="59" t="s">
        <v>16</v>
      </c>
      <c r="EA16" s="118" t="s">
        <v>16</v>
      </c>
      <c r="EB16" s="119"/>
      <c r="EC16" s="59" t="s">
        <v>16</v>
      </c>
      <c r="ED16" s="118" t="s">
        <v>16</v>
      </c>
      <c r="EE16" s="119"/>
    </row>
    <row r="17" spans="1:140">
      <c r="A17" s="63" t="s">
        <v>164</v>
      </c>
      <c r="B17" s="69"/>
      <c r="C17" s="65" t="s">
        <v>22</v>
      </c>
      <c r="D17" s="31" t="s">
        <v>36</v>
      </c>
      <c r="E17" s="31" t="s">
        <v>479</v>
      </c>
      <c r="F17" s="9" t="s">
        <v>4</v>
      </c>
      <c r="G17" s="157">
        <f>CENA!G8</f>
        <v>0</v>
      </c>
      <c r="H17" s="117">
        <f t="shared" ref="H17:H20" si="40">J17+M17+P17+S17+V17+AK17+AN17+AQ17+AT17+AW17+AZ17+BC17+BF17+BI17+BL17+BO17+BR17+BU17+BX17+CA17+CD17+CG17+CJ17+CM17+CP17++CS17+CV17+CY17+DB17+DE17+DH17+DK17+DN17+DQ17+Y17+AB17+AE17+AH17+DT17+DW17+DZ17+EC17</f>
        <v>2422.6200000000003</v>
      </c>
      <c r="I17" s="117">
        <f t="shared" ref="I17:I20" si="41">G17*H17</f>
        <v>0</v>
      </c>
      <c r="J17" s="59"/>
      <c r="K17" s="118">
        <f>$G17*J17</f>
        <v>0</v>
      </c>
      <c r="L17" s="119">
        <f>J17/$EG$17</f>
        <v>0</v>
      </c>
      <c r="M17" s="59">
        <v>603.72</v>
      </c>
      <c r="N17" s="118">
        <f>$G17*M17</f>
        <v>0</v>
      </c>
      <c r="O17" s="119">
        <f>M17/$EG$17</f>
        <v>78</v>
      </c>
      <c r="P17" s="59">
        <v>402.48</v>
      </c>
      <c r="Q17" s="118">
        <f>$G17*P17</f>
        <v>0</v>
      </c>
      <c r="R17" s="119">
        <f>P17/$EG$17</f>
        <v>52</v>
      </c>
      <c r="S17" s="59"/>
      <c r="T17" s="118">
        <f>$G17*S17</f>
        <v>0</v>
      </c>
      <c r="U17" s="119">
        <f>S17/$EG$17</f>
        <v>0</v>
      </c>
      <c r="V17" s="59"/>
      <c r="W17" s="118">
        <f>$G17*V17</f>
        <v>0</v>
      </c>
      <c r="X17" s="119">
        <f>V17/$EG$17</f>
        <v>0</v>
      </c>
      <c r="Y17" s="59"/>
      <c r="Z17" s="118">
        <f>$G17*Y17</f>
        <v>0</v>
      </c>
      <c r="AA17" s="119">
        <f>Y17/$EG$17</f>
        <v>0</v>
      </c>
      <c r="AB17" s="59"/>
      <c r="AC17" s="118">
        <f>$G17*AB17</f>
        <v>0</v>
      </c>
      <c r="AD17" s="119">
        <f>AB17/$EG$17</f>
        <v>0</v>
      </c>
      <c r="AE17" s="59"/>
      <c r="AF17" s="118">
        <f>$G17*AE17</f>
        <v>0</v>
      </c>
      <c r="AG17" s="119">
        <f>AE17/$EG$17</f>
        <v>0</v>
      </c>
      <c r="AH17" s="59"/>
      <c r="AI17" s="118">
        <f>$G17*AH17</f>
        <v>0</v>
      </c>
      <c r="AJ17" s="119">
        <f>AH17/$EG$17</f>
        <v>0</v>
      </c>
      <c r="AK17" s="59">
        <v>464.4</v>
      </c>
      <c r="AL17" s="118">
        <f>$G17*AK17</f>
        <v>0</v>
      </c>
      <c r="AM17" s="119">
        <f>AK17/$EG$17</f>
        <v>59.999999999999993</v>
      </c>
      <c r="AN17" s="59">
        <v>232.2</v>
      </c>
      <c r="AO17" s="118">
        <f>$G17*AN17</f>
        <v>0</v>
      </c>
      <c r="AP17" s="119">
        <f>AN17/$EG$17</f>
        <v>29.999999999999996</v>
      </c>
      <c r="AQ17" s="59"/>
      <c r="AR17" s="118">
        <f>$G17*AQ17</f>
        <v>0</v>
      </c>
      <c r="AS17" s="119">
        <f>AQ17/$EG$17</f>
        <v>0</v>
      </c>
      <c r="AT17" s="59"/>
      <c r="AU17" s="118">
        <f>$G17*AT17</f>
        <v>0</v>
      </c>
      <c r="AV17" s="119">
        <f>AT17/$EG$17</f>
        <v>0</v>
      </c>
      <c r="AW17" s="59"/>
      <c r="AX17" s="118">
        <f>$G17*AW17</f>
        <v>0</v>
      </c>
      <c r="AY17" s="119">
        <f>AW17/$EG$17</f>
        <v>0</v>
      </c>
      <c r="AZ17" s="59"/>
      <c r="BA17" s="118">
        <f>$G17*AZ17</f>
        <v>0</v>
      </c>
      <c r="BB17" s="119">
        <f>AZ17/$EG$17</f>
        <v>0</v>
      </c>
      <c r="BC17" s="59"/>
      <c r="BD17" s="118">
        <f>$G17*BC17</f>
        <v>0</v>
      </c>
      <c r="BE17" s="119">
        <f>BC17/$EG$17</f>
        <v>0</v>
      </c>
      <c r="BF17" s="59">
        <v>294.12</v>
      </c>
      <c r="BG17" s="118">
        <f>$G17*BF17</f>
        <v>0</v>
      </c>
      <c r="BH17" s="119">
        <f>BF17/$EG$17</f>
        <v>38</v>
      </c>
      <c r="BI17" s="59">
        <v>92.88</v>
      </c>
      <c r="BJ17" s="118">
        <f>$G17*BI17</f>
        <v>0</v>
      </c>
      <c r="BK17" s="119">
        <f>BI17/$EG$17</f>
        <v>11.999999999999998</v>
      </c>
      <c r="BL17" s="59"/>
      <c r="BM17" s="118">
        <f>$G17*BL17</f>
        <v>0</v>
      </c>
      <c r="BN17" s="119">
        <f>BL17/$EG$17</f>
        <v>0</v>
      </c>
      <c r="BO17" s="59"/>
      <c r="BP17" s="118">
        <f>$G17*BO17</f>
        <v>0</v>
      </c>
      <c r="BQ17" s="119">
        <f>BO17/$EG$17</f>
        <v>0</v>
      </c>
      <c r="BR17" s="59">
        <v>23.22</v>
      </c>
      <c r="BS17" s="118">
        <f>$G17*BR17</f>
        <v>0</v>
      </c>
      <c r="BT17" s="119">
        <f>BR17/$EG$17</f>
        <v>2.9999999999999996</v>
      </c>
      <c r="BU17" s="59"/>
      <c r="BV17" s="118">
        <f>$G17*BU17</f>
        <v>0</v>
      </c>
      <c r="BW17" s="119">
        <f>BU17/$EG$17</f>
        <v>0</v>
      </c>
      <c r="BX17" s="59"/>
      <c r="BY17" s="118">
        <f>$G17*BX17</f>
        <v>0</v>
      </c>
      <c r="BZ17" s="119">
        <f>BX17/$EG$17</f>
        <v>0</v>
      </c>
      <c r="CA17" s="59">
        <v>201.24</v>
      </c>
      <c r="CB17" s="118">
        <f>$G17*CA17</f>
        <v>0</v>
      </c>
      <c r="CC17" s="119">
        <f>CA17/$EG$17</f>
        <v>26</v>
      </c>
      <c r="CD17" s="59"/>
      <c r="CE17" s="118">
        <f>$G17*CD17</f>
        <v>0</v>
      </c>
      <c r="CF17" s="119">
        <f>CD17/$EG$17</f>
        <v>0</v>
      </c>
      <c r="CG17" s="59"/>
      <c r="CH17" s="118">
        <f>$G17*CG17</f>
        <v>0</v>
      </c>
      <c r="CI17" s="119">
        <f>CG17/$EG$17</f>
        <v>0</v>
      </c>
      <c r="CJ17" s="59"/>
      <c r="CK17" s="118">
        <f>$G17*CJ17</f>
        <v>0</v>
      </c>
      <c r="CL17" s="119">
        <f>CJ17/$EG$17</f>
        <v>0</v>
      </c>
      <c r="CM17" s="59"/>
      <c r="CN17" s="118">
        <f>$G17*CM17</f>
        <v>0</v>
      </c>
      <c r="CO17" s="119">
        <f>CM17/$EG$17</f>
        <v>0</v>
      </c>
      <c r="CP17" s="59"/>
      <c r="CQ17" s="118">
        <f>$G17*CP17</f>
        <v>0</v>
      </c>
      <c r="CR17" s="119">
        <f>CP17/$EG$17</f>
        <v>0</v>
      </c>
      <c r="CS17" s="59"/>
      <c r="CT17" s="118">
        <f>$G17*CS17</f>
        <v>0</v>
      </c>
      <c r="CU17" s="119">
        <f>CS17/$EG$17</f>
        <v>0</v>
      </c>
      <c r="CV17" s="59"/>
      <c r="CW17" s="118">
        <f>$G17*CV17</f>
        <v>0</v>
      </c>
      <c r="CX17" s="119">
        <f>CV17/$EG$17</f>
        <v>0</v>
      </c>
      <c r="CY17" s="59"/>
      <c r="CZ17" s="118">
        <f>$G17*CY17</f>
        <v>0</v>
      </c>
      <c r="DA17" s="119">
        <f>CY17/$EG$17</f>
        <v>0</v>
      </c>
      <c r="DB17" s="59"/>
      <c r="DC17" s="118">
        <f>$G17*DB17</f>
        <v>0</v>
      </c>
      <c r="DD17" s="119">
        <f>DB17/$EG$17</f>
        <v>0</v>
      </c>
      <c r="DE17" s="59"/>
      <c r="DF17" s="118">
        <f>$G17*DE17</f>
        <v>0</v>
      </c>
      <c r="DG17" s="119">
        <f>DE17/$EG$17</f>
        <v>0</v>
      </c>
      <c r="DH17" s="59"/>
      <c r="DI17" s="118">
        <f>$G17*DH17</f>
        <v>0</v>
      </c>
      <c r="DJ17" s="119">
        <f>DH17/$EG$17</f>
        <v>0</v>
      </c>
      <c r="DK17" s="59"/>
      <c r="DL17" s="118">
        <f>$G17*DK17</f>
        <v>0</v>
      </c>
      <c r="DM17" s="119">
        <f>DK17/$EG$17</f>
        <v>0</v>
      </c>
      <c r="DN17" s="59"/>
      <c r="DO17" s="118">
        <f>$G17*DN17</f>
        <v>0</v>
      </c>
      <c r="DP17" s="119">
        <f>DN17/$EG$17</f>
        <v>0</v>
      </c>
      <c r="DQ17" s="59"/>
      <c r="DR17" s="118">
        <f>$G17*DQ17</f>
        <v>0</v>
      </c>
      <c r="DS17" s="119">
        <f>DQ17/$EG$17</f>
        <v>0</v>
      </c>
      <c r="DT17" s="59">
        <v>108.36</v>
      </c>
      <c r="DU17" s="118">
        <f>$G17*DT17</f>
        <v>0</v>
      </c>
      <c r="DV17" s="119">
        <f>DT17/$EG$17</f>
        <v>14</v>
      </c>
      <c r="DW17" s="59"/>
      <c r="DX17" s="118">
        <f>$G17*DW17</f>
        <v>0</v>
      </c>
      <c r="DY17" s="119">
        <f>DW17/$EG$17</f>
        <v>0</v>
      </c>
      <c r="DZ17" s="59"/>
      <c r="EA17" s="118">
        <f>$G17*DZ17</f>
        <v>0</v>
      </c>
      <c r="EB17" s="119">
        <f>DZ17/$EG$17</f>
        <v>0</v>
      </c>
      <c r="EC17" s="59"/>
      <c r="ED17" s="118">
        <f>$G17*EC17</f>
        <v>0</v>
      </c>
      <c r="EE17" s="119">
        <f>EC17/$EG$17</f>
        <v>0</v>
      </c>
      <c r="EF17" s="127"/>
      <c r="EG17" s="109">
        <v>7.74</v>
      </c>
    </row>
    <row r="18" spans="1:140">
      <c r="A18" s="63" t="s">
        <v>165</v>
      </c>
      <c r="B18" s="69"/>
      <c r="C18" s="65" t="s">
        <v>49</v>
      </c>
      <c r="D18" s="31" t="s">
        <v>37</v>
      </c>
      <c r="E18" s="31" t="s">
        <v>480</v>
      </c>
      <c r="F18" s="9" t="s">
        <v>4</v>
      </c>
      <c r="G18" s="157">
        <f>CENA!G9</f>
        <v>0</v>
      </c>
      <c r="H18" s="117">
        <f t="shared" si="40"/>
        <v>1793.54</v>
      </c>
      <c r="I18" s="117">
        <f t="shared" si="41"/>
        <v>0</v>
      </c>
      <c r="J18" s="59"/>
      <c r="K18" s="118">
        <f>$G18*J18</f>
        <v>0</v>
      </c>
      <c r="L18" s="119">
        <f>J18/$EG$18</f>
        <v>0</v>
      </c>
      <c r="M18" s="59"/>
      <c r="N18" s="118">
        <f>$G18*M18</f>
        <v>0</v>
      </c>
      <c r="O18" s="119">
        <f>M18/$EG$18</f>
        <v>0</v>
      </c>
      <c r="P18" s="59">
        <v>111.4</v>
      </c>
      <c r="Q18" s="118">
        <f>$G18*P18</f>
        <v>0</v>
      </c>
      <c r="R18" s="119">
        <f>P18/$EG$18</f>
        <v>10</v>
      </c>
      <c r="S18" s="59"/>
      <c r="T18" s="118">
        <f>$G18*S18</f>
        <v>0</v>
      </c>
      <c r="U18" s="119">
        <f>S18/$EG$18</f>
        <v>0</v>
      </c>
      <c r="V18" s="59"/>
      <c r="W18" s="118">
        <f>$G18*V18</f>
        <v>0</v>
      </c>
      <c r="X18" s="119">
        <f>V18/$EG$18</f>
        <v>0</v>
      </c>
      <c r="Y18" s="59"/>
      <c r="Z18" s="118">
        <f>$G18*Y18</f>
        <v>0</v>
      </c>
      <c r="AA18" s="119">
        <f>Y18/$EG$18</f>
        <v>0</v>
      </c>
      <c r="AB18" s="59">
        <v>534.72</v>
      </c>
      <c r="AC18" s="118">
        <f>$G18*AB18</f>
        <v>0</v>
      </c>
      <c r="AD18" s="119">
        <f>AB18/$EG$18</f>
        <v>48</v>
      </c>
      <c r="AE18" s="59"/>
      <c r="AF18" s="118">
        <f>$G18*AE18</f>
        <v>0</v>
      </c>
      <c r="AG18" s="119">
        <f>AE18/$EG$18</f>
        <v>0</v>
      </c>
      <c r="AH18" s="59">
        <v>55.7</v>
      </c>
      <c r="AI18" s="118">
        <f>$G18*AH18</f>
        <v>0</v>
      </c>
      <c r="AJ18" s="119">
        <f>AH18/$EG$18</f>
        <v>5</v>
      </c>
      <c r="AK18" s="59"/>
      <c r="AL18" s="118">
        <f>$G18*AK18</f>
        <v>0</v>
      </c>
      <c r="AM18" s="119">
        <f>AK18/$EG$18</f>
        <v>0</v>
      </c>
      <c r="AN18" s="59"/>
      <c r="AO18" s="118">
        <f>$G18*AN18</f>
        <v>0</v>
      </c>
      <c r="AP18" s="119">
        <f>AN18/$EG$18</f>
        <v>0</v>
      </c>
      <c r="AQ18" s="59"/>
      <c r="AR18" s="118">
        <f>$G18*AQ18</f>
        <v>0</v>
      </c>
      <c r="AS18" s="119">
        <f>AQ18/$EG$18</f>
        <v>0</v>
      </c>
      <c r="AT18" s="59"/>
      <c r="AU18" s="118">
        <f>$G18*AT18</f>
        <v>0</v>
      </c>
      <c r="AV18" s="119">
        <f>AT18/$EG$18</f>
        <v>0</v>
      </c>
      <c r="AW18" s="59"/>
      <c r="AX18" s="118">
        <f>$G18*AW18</f>
        <v>0</v>
      </c>
      <c r="AY18" s="119">
        <f>AW18/$EG$18</f>
        <v>0</v>
      </c>
      <c r="AZ18" s="59"/>
      <c r="BA18" s="118">
        <f>$G18*AZ18</f>
        <v>0</v>
      </c>
      <c r="BB18" s="119">
        <f>AZ18/$EG$18</f>
        <v>0</v>
      </c>
      <c r="BC18" s="59"/>
      <c r="BD18" s="118">
        <f>$G18*BC18</f>
        <v>0</v>
      </c>
      <c r="BE18" s="119">
        <f>BC18/$EG$18</f>
        <v>0</v>
      </c>
      <c r="BF18" s="59"/>
      <c r="BG18" s="118">
        <f>$G18*BF18</f>
        <v>0</v>
      </c>
      <c r="BH18" s="119">
        <f>BF18/$EG$18</f>
        <v>0</v>
      </c>
      <c r="BI18" s="59"/>
      <c r="BJ18" s="118">
        <f>$G18*BI18</f>
        <v>0</v>
      </c>
      <c r="BK18" s="119">
        <f>BI18/$EG$18</f>
        <v>0</v>
      </c>
      <c r="BL18" s="59"/>
      <c r="BM18" s="118">
        <f>$G18*BL18</f>
        <v>0</v>
      </c>
      <c r="BN18" s="119">
        <f>BL18/$EG$18</f>
        <v>0</v>
      </c>
      <c r="BO18" s="59"/>
      <c r="BP18" s="118">
        <f>$G18*BO18</f>
        <v>0</v>
      </c>
      <c r="BQ18" s="119">
        <f>BO18/$EG$18</f>
        <v>0</v>
      </c>
      <c r="BR18" s="59"/>
      <c r="BS18" s="118">
        <f>$G18*BR18</f>
        <v>0</v>
      </c>
      <c r="BT18" s="119">
        <f>BR18/$EG$18</f>
        <v>0</v>
      </c>
      <c r="BU18" s="59"/>
      <c r="BV18" s="118">
        <f>$G18*BU18</f>
        <v>0</v>
      </c>
      <c r="BW18" s="119">
        <f>BU18/$EG$18</f>
        <v>0</v>
      </c>
      <c r="BX18" s="59"/>
      <c r="BY18" s="118">
        <f>$G18*BX18</f>
        <v>0</v>
      </c>
      <c r="BZ18" s="119">
        <f>BX18/$EG$18</f>
        <v>0</v>
      </c>
      <c r="CA18" s="59"/>
      <c r="CB18" s="118">
        <f>$G18*CA18</f>
        <v>0</v>
      </c>
      <c r="CC18" s="119">
        <f>CA18/$EG$18</f>
        <v>0</v>
      </c>
      <c r="CD18" s="59">
        <v>401.04</v>
      </c>
      <c r="CE18" s="118">
        <f>$G18*CD18</f>
        <v>0</v>
      </c>
      <c r="CF18" s="119">
        <f>CD18/$EG$18</f>
        <v>36</v>
      </c>
      <c r="CG18" s="59"/>
      <c r="CH18" s="118">
        <f>$G18*CG18</f>
        <v>0</v>
      </c>
      <c r="CI18" s="119">
        <f>CG18/$EG$18</f>
        <v>0</v>
      </c>
      <c r="CJ18" s="59"/>
      <c r="CK18" s="118">
        <f>$G18*CJ18</f>
        <v>0</v>
      </c>
      <c r="CL18" s="119">
        <f>CJ18/$EG$18</f>
        <v>0</v>
      </c>
      <c r="CM18" s="59"/>
      <c r="CN18" s="118">
        <f>$G18*CM18</f>
        <v>0</v>
      </c>
      <c r="CO18" s="119">
        <f>CM18/$EG$18</f>
        <v>0</v>
      </c>
      <c r="CP18" s="59"/>
      <c r="CQ18" s="118">
        <f>$G18*CP18</f>
        <v>0</v>
      </c>
      <c r="CR18" s="119">
        <f>CP18/$EG$18</f>
        <v>0</v>
      </c>
      <c r="CS18" s="59">
        <v>233.94</v>
      </c>
      <c r="CT18" s="118">
        <f>$G18*CS18</f>
        <v>0</v>
      </c>
      <c r="CU18" s="119">
        <f>CS18/$EG$18</f>
        <v>21</v>
      </c>
      <c r="CV18" s="59"/>
      <c r="CW18" s="118">
        <f>$G18*CV18</f>
        <v>0</v>
      </c>
      <c r="CX18" s="119">
        <f>CV18/$EG$18</f>
        <v>0</v>
      </c>
      <c r="CY18" s="59"/>
      <c r="CZ18" s="118">
        <f>$G18*CY18</f>
        <v>0</v>
      </c>
      <c r="DA18" s="119">
        <f>CY18/$EG$18</f>
        <v>0</v>
      </c>
      <c r="DB18" s="59">
        <v>111.4</v>
      </c>
      <c r="DC18" s="118">
        <f>$G18*DB18</f>
        <v>0</v>
      </c>
      <c r="DD18" s="119">
        <f>DB18/$EG$18</f>
        <v>10</v>
      </c>
      <c r="DE18" s="59"/>
      <c r="DF18" s="118">
        <f>$G18*DE18</f>
        <v>0</v>
      </c>
      <c r="DG18" s="119">
        <f>DE18/$EG$18</f>
        <v>0</v>
      </c>
      <c r="DH18" s="59"/>
      <c r="DI18" s="118">
        <f>$G18*DH18</f>
        <v>0</v>
      </c>
      <c r="DJ18" s="119">
        <f>DH18/$EG$18</f>
        <v>0</v>
      </c>
      <c r="DK18" s="59"/>
      <c r="DL18" s="118">
        <f>$G18*DK18</f>
        <v>0</v>
      </c>
      <c r="DM18" s="119">
        <f>DK18/$EG$18</f>
        <v>0</v>
      </c>
      <c r="DN18" s="59"/>
      <c r="DO18" s="118">
        <f>$G18*DN18</f>
        <v>0</v>
      </c>
      <c r="DP18" s="119">
        <f>DN18/$EG$18</f>
        <v>0</v>
      </c>
      <c r="DQ18" s="59"/>
      <c r="DR18" s="118">
        <f>$G18*DQ18</f>
        <v>0</v>
      </c>
      <c r="DS18" s="119">
        <f>DQ18/$EG$18</f>
        <v>0</v>
      </c>
      <c r="DT18" s="59">
        <v>155.96</v>
      </c>
      <c r="DU18" s="118">
        <f>$G18*DT18</f>
        <v>0</v>
      </c>
      <c r="DV18" s="119">
        <f>DT18/$EG$18</f>
        <v>14</v>
      </c>
      <c r="DW18" s="59"/>
      <c r="DX18" s="118">
        <f>$G18*DW18</f>
        <v>0</v>
      </c>
      <c r="DY18" s="119">
        <f>DW18/$EG$18</f>
        <v>0</v>
      </c>
      <c r="DZ18" s="59"/>
      <c r="EA18" s="118">
        <f>$G18*DZ18</f>
        <v>0</v>
      </c>
      <c r="EB18" s="119">
        <f>DZ18/$EG$18</f>
        <v>0</v>
      </c>
      <c r="EC18" s="59">
        <v>189.38</v>
      </c>
      <c r="ED18" s="118">
        <f>$G18*EC18</f>
        <v>0</v>
      </c>
      <c r="EE18" s="119">
        <f>EC18/$EG$18</f>
        <v>17</v>
      </c>
      <c r="EF18" s="127"/>
      <c r="EG18" s="109">
        <v>11.14</v>
      </c>
    </row>
    <row r="19" spans="1:140">
      <c r="A19" s="63" t="s">
        <v>166</v>
      </c>
      <c r="B19" s="69"/>
      <c r="C19" s="65" t="s">
        <v>50</v>
      </c>
      <c r="D19" s="31" t="s">
        <v>38</v>
      </c>
      <c r="E19" s="31" t="s">
        <v>481</v>
      </c>
      <c r="F19" s="9" t="s">
        <v>4</v>
      </c>
      <c r="G19" s="157">
        <f>CENA!G10</f>
        <v>0</v>
      </c>
      <c r="H19" s="117">
        <f t="shared" si="40"/>
        <v>0</v>
      </c>
      <c r="I19" s="117">
        <f t="shared" si="41"/>
        <v>0</v>
      </c>
      <c r="J19" s="59"/>
      <c r="K19" s="118">
        <f>$G19*J19</f>
        <v>0</v>
      </c>
      <c r="L19" s="119">
        <f>J19/$EG$19</f>
        <v>0</v>
      </c>
      <c r="M19" s="59"/>
      <c r="N19" s="118">
        <f>$G19*M19</f>
        <v>0</v>
      </c>
      <c r="O19" s="119">
        <f>M19/$EG$19</f>
        <v>0</v>
      </c>
      <c r="P19" s="59"/>
      <c r="Q19" s="118">
        <f>$G19*P19</f>
        <v>0</v>
      </c>
      <c r="R19" s="119">
        <f>P19/$EG$19</f>
        <v>0</v>
      </c>
      <c r="S19" s="59"/>
      <c r="T19" s="118">
        <f>$G19*S19</f>
        <v>0</v>
      </c>
      <c r="U19" s="119">
        <f>S19/$EG$19</f>
        <v>0</v>
      </c>
      <c r="V19" s="59"/>
      <c r="W19" s="118">
        <f>$G19*V19</f>
        <v>0</v>
      </c>
      <c r="X19" s="119">
        <f>V19/$EG$19</f>
        <v>0</v>
      </c>
      <c r="Y19" s="59"/>
      <c r="Z19" s="118">
        <f>$G19*Y19</f>
        <v>0</v>
      </c>
      <c r="AA19" s="119">
        <f>Y19/$EG$19</f>
        <v>0</v>
      </c>
      <c r="AB19" s="59"/>
      <c r="AC19" s="118">
        <f>$G19*AB19</f>
        <v>0</v>
      </c>
      <c r="AD19" s="119">
        <f>AB19/$EG$19</f>
        <v>0</v>
      </c>
      <c r="AE19" s="59"/>
      <c r="AF19" s="118">
        <f>$G19*AE19</f>
        <v>0</v>
      </c>
      <c r="AG19" s="119">
        <f>AE19/$EG$19</f>
        <v>0</v>
      </c>
      <c r="AH19" s="59"/>
      <c r="AI19" s="118">
        <f>$G19*AH19</f>
        <v>0</v>
      </c>
      <c r="AJ19" s="119">
        <f>AH19/$EG$19</f>
        <v>0</v>
      </c>
      <c r="AK19" s="59"/>
      <c r="AL19" s="118">
        <f>$G19*AK19</f>
        <v>0</v>
      </c>
      <c r="AM19" s="119">
        <f>AK19/$EG$19</f>
        <v>0</v>
      </c>
      <c r="AN19" s="59"/>
      <c r="AO19" s="118">
        <f>$G19*AN19</f>
        <v>0</v>
      </c>
      <c r="AP19" s="119">
        <f>AN19/$EG$19</f>
        <v>0</v>
      </c>
      <c r="AQ19" s="59"/>
      <c r="AR19" s="118">
        <f>$G19*AQ19</f>
        <v>0</v>
      </c>
      <c r="AS19" s="119">
        <f>AQ19/$EG$19</f>
        <v>0</v>
      </c>
      <c r="AT19" s="59"/>
      <c r="AU19" s="118">
        <f>$G19*AT19</f>
        <v>0</v>
      </c>
      <c r="AV19" s="119">
        <f>AT19/$EG$19</f>
        <v>0</v>
      </c>
      <c r="AW19" s="59"/>
      <c r="AX19" s="118">
        <f>$G19*AW19</f>
        <v>0</v>
      </c>
      <c r="AY19" s="119">
        <f>AW19/$EG$19</f>
        <v>0</v>
      </c>
      <c r="AZ19" s="59"/>
      <c r="BA19" s="118">
        <f>$G19*AZ19</f>
        <v>0</v>
      </c>
      <c r="BB19" s="119">
        <f>AZ19/$EG$19</f>
        <v>0</v>
      </c>
      <c r="BC19" s="59"/>
      <c r="BD19" s="118">
        <f>$G19*BC19</f>
        <v>0</v>
      </c>
      <c r="BE19" s="119">
        <f>BC19/$EG$19</f>
        <v>0</v>
      </c>
      <c r="BF19" s="59"/>
      <c r="BG19" s="118">
        <f>$G19*BF19</f>
        <v>0</v>
      </c>
      <c r="BH19" s="119">
        <f>BF19/$EG$19</f>
        <v>0</v>
      </c>
      <c r="BI19" s="59"/>
      <c r="BJ19" s="118">
        <f>$G19*BI19</f>
        <v>0</v>
      </c>
      <c r="BK19" s="119">
        <f>BI19/$EG$19</f>
        <v>0</v>
      </c>
      <c r="BL19" s="59"/>
      <c r="BM19" s="118">
        <f>$G19*BL19</f>
        <v>0</v>
      </c>
      <c r="BN19" s="119">
        <f>BL19/$EG$19</f>
        <v>0</v>
      </c>
      <c r="BO19" s="59"/>
      <c r="BP19" s="118">
        <f>$G19*BO19</f>
        <v>0</v>
      </c>
      <c r="BQ19" s="119">
        <f>BO19/$EG$19</f>
        <v>0</v>
      </c>
      <c r="BR19" s="59"/>
      <c r="BS19" s="118">
        <f>$G19*BR19</f>
        <v>0</v>
      </c>
      <c r="BT19" s="119">
        <f>BR19/$EG$19</f>
        <v>0</v>
      </c>
      <c r="BU19" s="59"/>
      <c r="BV19" s="118">
        <f>$G19*BU19</f>
        <v>0</v>
      </c>
      <c r="BW19" s="119">
        <f>BU19/$EG$19</f>
        <v>0</v>
      </c>
      <c r="BX19" s="59"/>
      <c r="BY19" s="118">
        <f>$G19*BX19</f>
        <v>0</v>
      </c>
      <c r="BZ19" s="119">
        <f>BX19/$EG$19</f>
        <v>0</v>
      </c>
      <c r="CA19" s="59"/>
      <c r="CB19" s="118">
        <f>$G19*CA19</f>
        <v>0</v>
      </c>
      <c r="CC19" s="119">
        <f>CA19/$EG$19</f>
        <v>0</v>
      </c>
      <c r="CD19" s="59"/>
      <c r="CE19" s="118">
        <f>$G19*CD19</f>
        <v>0</v>
      </c>
      <c r="CF19" s="119">
        <f>CD19/$EG$19</f>
        <v>0</v>
      </c>
      <c r="CG19" s="59"/>
      <c r="CH19" s="118">
        <f>$G19*CG19</f>
        <v>0</v>
      </c>
      <c r="CI19" s="119">
        <f>CG19/$EG$19</f>
        <v>0</v>
      </c>
      <c r="CJ19" s="59"/>
      <c r="CK19" s="118">
        <f>$G19*CJ19</f>
        <v>0</v>
      </c>
      <c r="CL19" s="119">
        <f>CJ19/$EG$19</f>
        <v>0</v>
      </c>
      <c r="CM19" s="59"/>
      <c r="CN19" s="118">
        <f>$G19*CM19</f>
        <v>0</v>
      </c>
      <c r="CO19" s="119">
        <f>CM19/$EG$19</f>
        <v>0</v>
      </c>
      <c r="CP19" s="59"/>
      <c r="CQ19" s="118">
        <f>$G19*CP19</f>
        <v>0</v>
      </c>
      <c r="CR19" s="119">
        <f>CP19/$EG$19</f>
        <v>0</v>
      </c>
      <c r="CS19" s="59"/>
      <c r="CT19" s="118">
        <f>$G19*CS19</f>
        <v>0</v>
      </c>
      <c r="CU19" s="119">
        <f>CS19/$EG$19</f>
        <v>0</v>
      </c>
      <c r="CV19" s="59"/>
      <c r="CW19" s="118">
        <f>$G19*CV19</f>
        <v>0</v>
      </c>
      <c r="CX19" s="119">
        <f>CV19/$EG$19</f>
        <v>0</v>
      </c>
      <c r="CY19" s="59"/>
      <c r="CZ19" s="118">
        <f>$G19*CY19</f>
        <v>0</v>
      </c>
      <c r="DA19" s="119">
        <f>CY19/$EG$19</f>
        <v>0</v>
      </c>
      <c r="DB19" s="59"/>
      <c r="DC19" s="118">
        <f>$G19*DB19</f>
        <v>0</v>
      </c>
      <c r="DD19" s="119">
        <f>DB19/$EG$19</f>
        <v>0</v>
      </c>
      <c r="DE19" s="59"/>
      <c r="DF19" s="118">
        <f>$G19*DE19</f>
        <v>0</v>
      </c>
      <c r="DG19" s="119">
        <f>DE19/$EG$19</f>
        <v>0</v>
      </c>
      <c r="DH19" s="59"/>
      <c r="DI19" s="118">
        <f>$G19*DH19</f>
        <v>0</v>
      </c>
      <c r="DJ19" s="119">
        <f>DH19/$EG$19</f>
        <v>0</v>
      </c>
      <c r="DK19" s="59"/>
      <c r="DL19" s="118">
        <f>$G19*DK19</f>
        <v>0</v>
      </c>
      <c r="DM19" s="119">
        <f>DK19/$EG$19</f>
        <v>0</v>
      </c>
      <c r="DN19" s="59"/>
      <c r="DO19" s="118">
        <f>$G19*DN19</f>
        <v>0</v>
      </c>
      <c r="DP19" s="119">
        <f>DN19/$EG$19</f>
        <v>0</v>
      </c>
      <c r="DQ19" s="59"/>
      <c r="DR19" s="118">
        <f>$G19*DQ19</f>
        <v>0</v>
      </c>
      <c r="DS19" s="119">
        <f>DQ19/$EG$19</f>
        <v>0</v>
      </c>
      <c r="DT19" s="59"/>
      <c r="DU19" s="118">
        <f>$G19*DT19</f>
        <v>0</v>
      </c>
      <c r="DV19" s="119">
        <f>DT19/$EG$19</f>
        <v>0</v>
      </c>
      <c r="DW19" s="59"/>
      <c r="DX19" s="118">
        <f>$G19*DW19</f>
        <v>0</v>
      </c>
      <c r="DY19" s="119">
        <f>DW19/$EG$19</f>
        <v>0</v>
      </c>
      <c r="DZ19" s="59"/>
      <c r="EA19" s="118">
        <f>$G19*DZ19</f>
        <v>0</v>
      </c>
      <c r="EB19" s="119">
        <f>DZ19/$EG$19</f>
        <v>0</v>
      </c>
      <c r="EC19" s="59"/>
      <c r="ED19" s="118">
        <f>$G19*EC19</f>
        <v>0</v>
      </c>
      <c r="EE19" s="119">
        <f>EC19/$EG$19</f>
        <v>0</v>
      </c>
      <c r="EF19" s="127"/>
      <c r="EG19" s="109">
        <v>15.17</v>
      </c>
    </row>
    <row r="20" spans="1:140">
      <c r="A20" s="63" t="s">
        <v>167</v>
      </c>
      <c r="B20" s="69"/>
      <c r="C20" s="65" t="s">
        <v>23</v>
      </c>
      <c r="D20" s="31" t="s">
        <v>94</v>
      </c>
      <c r="E20" s="31" t="s">
        <v>482</v>
      </c>
      <c r="F20" s="9" t="s">
        <v>4</v>
      </c>
      <c r="G20" s="157">
        <f>CENA!G11</f>
        <v>0</v>
      </c>
      <c r="H20" s="117">
        <f t="shared" si="40"/>
        <v>79.239999999999995</v>
      </c>
      <c r="I20" s="117">
        <f t="shared" si="41"/>
        <v>0</v>
      </c>
      <c r="J20" s="59"/>
      <c r="K20" s="118">
        <f>$G20*J20</f>
        <v>0</v>
      </c>
      <c r="L20" s="119">
        <f>J20/$EG$20</f>
        <v>0</v>
      </c>
      <c r="M20" s="59"/>
      <c r="N20" s="118">
        <f>$G20*M20</f>
        <v>0</v>
      </c>
      <c r="O20" s="119">
        <f>M20/$EG$20</f>
        <v>0</v>
      </c>
      <c r="P20" s="59"/>
      <c r="Q20" s="118">
        <f>$G20*P20</f>
        <v>0</v>
      </c>
      <c r="R20" s="119">
        <f>P20/$EG$20</f>
        <v>0</v>
      </c>
      <c r="S20" s="59"/>
      <c r="T20" s="118">
        <f>$G20*S20</f>
        <v>0</v>
      </c>
      <c r="U20" s="119">
        <f>S20/$EG$20</f>
        <v>0</v>
      </c>
      <c r="V20" s="59"/>
      <c r="W20" s="118">
        <f>$G20*V20</f>
        <v>0</v>
      </c>
      <c r="X20" s="119">
        <f>V20/$EG$20</f>
        <v>0</v>
      </c>
      <c r="Y20" s="59"/>
      <c r="Z20" s="118">
        <f>$G20*Y20</f>
        <v>0</v>
      </c>
      <c r="AA20" s="119">
        <f>Y20/$EG$20</f>
        <v>0</v>
      </c>
      <c r="AB20" s="59"/>
      <c r="AC20" s="118">
        <f>$G20*AB20</f>
        <v>0</v>
      </c>
      <c r="AD20" s="119">
        <f>AB20/$EG$20</f>
        <v>0</v>
      </c>
      <c r="AE20" s="59"/>
      <c r="AF20" s="118">
        <f>$G20*AE20</f>
        <v>0</v>
      </c>
      <c r="AG20" s="119">
        <f>AE20/$EG$20</f>
        <v>0</v>
      </c>
      <c r="AH20" s="59"/>
      <c r="AI20" s="118">
        <f>$G20*AH20</f>
        <v>0</v>
      </c>
      <c r="AJ20" s="119">
        <f>AH20/$EG$20</f>
        <v>0</v>
      </c>
      <c r="AK20" s="59"/>
      <c r="AL20" s="118">
        <f>$G20*AK20</f>
        <v>0</v>
      </c>
      <c r="AM20" s="119">
        <f>AK20/$EG$20</f>
        <v>0</v>
      </c>
      <c r="AN20" s="59"/>
      <c r="AO20" s="118">
        <f>$G20*AN20</f>
        <v>0</v>
      </c>
      <c r="AP20" s="119">
        <f>AN20/$EG$20</f>
        <v>0</v>
      </c>
      <c r="AQ20" s="59"/>
      <c r="AR20" s="118">
        <f>$G20*AQ20</f>
        <v>0</v>
      </c>
      <c r="AS20" s="119">
        <f>AQ20/$EG$20</f>
        <v>0</v>
      </c>
      <c r="AT20" s="59"/>
      <c r="AU20" s="118">
        <f>$G20*AT20</f>
        <v>0</v>
      </c>
      <c r="AV20" s="119">
        <f>AT20/$EG$20</f>
        <v>0</v>
      </c>
      <c r="AW20" s="59"/>
      <c r="AX20" s="118">
        <f>$G20*AW20</f>
        <v>0</v>
      </c>
      <c r="AY20" s="119">
        <f>AW20/$EG$20</f>
        <v>0</v>
      </c>
      <c r="AZ20" s="59"/>
      <c r="BA20" s="118">
        <f>$G20*AZ20</f>
        <v>0</v>
      </c>
      <c r="BB20" s="119">
        <f>AZ20/$EG$20</f>
        <v>0</v>
      </c>
      <c r="BC20" s="59"/>
      <c r="BD20" s="118">
        <f>$G20*BC20</f>
        <v>0</v>
      </c>
      <c r="BE20" s="119">
        <f>BC20/$EG$20</f>
        <v>0</v>
      </c>
      <c r="BF20" s="59"/>
      <c r="BG20" s="118">
        <f>$G20*BF20</f>
        <v>0</v>
      </c>
      <c r="BH20" s="119">
        <f>BF20/$EG$20</f>
        <v>0</v>
      </c>
      <c r="BI20" s="59">
        <v>79.239999999999995</v>
      </c>
      <c r="BJ20" s="118">
        <f>$G20*BI20</f>
        <v>0</v>
      </c>
      <c r="BK20" s="119">
        <f>BI20/$EG$20</f>
        <v>4</v>
      </c>
      <c r="BL20" s="59"/>
      <c r="BM20" s="118">
        <f>$G20*BL20</f>
        <v>0</v>
      </c>
      <c r="BN20" s="119">
        <f>BL20/$EG$20</f>
        <v>0</v>
      </c>
      <c r="BO20" s="59"/>
      <c r="BP20" s="118">
        <f>$G20*BO20</f>
        <v>0</v>
      </c>
      <c r="BQ20" s="119">
        <f>BO20/$EG$20</f>
        <v>0</v>
      </c>
      <c r="BR20" s="59"/>
      <c r="BS20" s="118">
        <f>$G20*BR20</f>
        <v>0</v>
      </c>
      <c r="BT20" s="119">
        <f>BR20/$EG$20</f>
        <v>0</v>
      </c>
      <c r="BU20" s="59"/>
      <c r="BV20" s="118">
        <f>$G20*BU20</f>
        <v>0</v>
      </c>
      <c r="BW20" s="119">
        <f>BU20/$EG$20</f>
        <v>0</v>
      </c>
      <c r="BX20" s="59"/>
      <c r="BY20" s="118">
        <f>$G20*BX20</f>
        <v>0</v>
      </c>
      <c r="BZ20" s="119">
        <f>BX20/$EG$20</f>
        <v>0</v>
      </c>
      <c r="CA20" s="59"/>
      <c r="CB20" s="118">
        <f>$G20*CA20</f>
        <v>0</v>
      </c>
      <c r="CC20" s="119">
        <f>CA20/$EG$20</f>
        <v>0</v>
      </c>
      <c r="CD20" s="59"/>
      <c r="CE20" s="118">
        <f>$G20*CD20</f>
        <v>0</v>
      </c>
      <c r="CF20" s="119">
        <f>CD20/$EG$20</f>
        <v>0</v>
      </c>
      <c r="CG20" s="59"/>
      <c r="CH20" s="118">
        <f>$G20*CG20</f>
        <v>0</v>
      </c>
      <c r="CI20" s="119">
        <f>CG20/$EG$20</f>
        <v>0</v>
      </c>
      <c r="CJ20" s="59"/>
      <c r="CK20" s="118">
        <f>$G20*CJ20</f>
        <v>0</v>
      </c>
      <c r="CL20" s="119">
        <f>CJ20/$EG$20</f>
        <v>0</v>
      </c>
      <c r="CM20" s="59"/>
      <c r="CN20" s="118">
        <f>$G20*CM20</f>
        <v>0</v>
      </c>
      <c r="CO20" s="119">
        <f>CM20/$EG$20</f>
        <v>0</v>
      </c>
      <c r="CP20" s="59"/>
      <c r="CQ20" s="118">
        <f>$G20*CP20</f>
        <v>0</v>
      </c>
      <c r="CR20" s="119">
        <f>CP20/$EG$20</f>
        <v>0</v>
      </c>
      <c r="CS20" s="59"/>
      <c r="CT20" s="118">
        <f>$G20*CS20</f>
        <v>0</v>
      </c>
      <c r="CU20" s="119">
        <f>CS20/$EG$20</f>
        <v>0</v>
      </c>
      <c r="CV20" s="59"/>
      <c r="CW20" s="118">
        <f>$G20*CV20</f>
        <v>0</v>
      </c>
      <c r="CX20" s="119">
        <f>CV20/$EG$20</f>
        <v>0</v>
      </c>
      <c r="CY20" s="59"/>
      <c r="CZ20" s="118">
        <f>$G20*CY20</f>
        <v>0</v>
      </c>
      <c r="DA20" s="119">
        <f>CY20/$EG$20</f>
        <v>0</v>
      </c>
      <c r="DB20" s="59"/>
      <c r="DC20" s="118">
        <f>$G20*DB20</f>
        <v>0</v>
      </c>
      <c r="DD20" s="119">
        <f>DB20/$EG$20</f>
        <v>0</v>
      </c>
      <c r="DE20" s="59"/>
      <c r="DF20" s="118">
        <f>$G20*DE20</f>
        <v>0</v>
      </c>
      <c r="DG20" s="119">
        <f>DE20/$EG$20</f>
        <v>0</v>
      </c>
      <c r="DH20" s="59"/>
      <c r="DI20" s="118">
        <f>$G20*DH20</f>
        <v>0</v>
      </c>
      <c r="DJ20" s="119">
        <f>DH20/$EG$20</f>
        <v>0</v>
      </c>
      <c r="DK20" s="59"/>
      <c r="DL20" s="118">
        <f>$G20*DK20</f>
        <v>0</v>
      </c>
      <c r="DM20" s="119">
        <f>DK20/$EG$20</f>
        <v>0</v>
      </c>
      <c r="DN20" s="59"/>
      <c r="DO20" s="118">
        <f>$G20*DN20</f>
        <v>0</v>
      </c>
      <c r="DP20" s="119">
        <f>DN20/$EG$20</f>
        <v>0</v>
      </c>
      <c r="DQ20" s="59"/>
      <c r="DR20" s="118">
        <f>$G20*DQ20</f>
        <v>0</v>
      </c>
      <c r="DS20" s="119">
        <f>DQ20/$EG$20</f>
        <v>0</v>
      </c>
      <c r="DT20" s="59"/>
      <c r="DU20" s="118">
        <f>$G20*DT20</f>
        <v>0</v>
      </c>
      <c r="DV20" s="119">
        <f>DT20/$EG$20</f>
        <v>0</v>
      </c>
      <c r="DW20" s="59"/>
      <c r="DX20" s="118">
        <f>$G20*DW20</f>
        <v>0</v>
      </c>
      <c r="DY20" s="119">
        <f>DW20/$EG$20</f>
        <v>0</v>
      </c>
      <c r="DZ20" s="59"/>
      <c r="EA20" s="118">
        <f>$G20*DZ20</f>
        <v>0</v>
      </c>
      <c r="EB20" s="119">
        <f>DZ20/$EG$20</f>
        <v>0</v>
      </c>
      <c r="EC20" s="59"/>
      <c r="ED20" s="118">
        <f>$G20*EC20</f>
        <v>0</v>
      </c>
      <c r="EE20" s="119">
        <f>EC20/$EG$20</f>
        <v>0</v>
      </c>
      <c r="EF20" s="127"/>
      <c r="EG20" s="109">
        <v>19.809999999999999</v>
      </c>
    </row>
    <row r="21" spans="1:140">
      <c r="A21" s="63" t="s">
        <v>464</v>
      </c>
      <c r="B21" s="68" t="s">
        <v>42</v>
      </c>
      <c r="C21" s="64">
        <v>4</v>
      </c>
      <c r="D21" s="32" t="s">
        <v>9</v>
      </c>
      <c r="E21" s="32" t="s">
        <v>483</v>
      </c>
      <c r="F21" s="10" t="s">
        <v>16</v>
      </c>
      <c r="G21" s="157" t="str">
        <f>CENA!G12</f>
        <v>/</v>
      </c>
      <c r="H21" s="117" t="s">
        <v>16</v>
      </c>
      <c r="I21" s="117" t="s">
        <v>16</v>
      </c>
      <c r="J21" s="59" t="s">
        <v>16</v>
      </c>
      <c r="K21" s="118" t="s">
        <v>16</v>
      </c>
      <c r="L21" s="119"/>
      <c r="M21" s="59" t="s">
        <v>16</v>
      </c>
      <c r="N21" s="118" t="s">
        <v>16</v>
      </c>
      <c r="O21" s="119"/>
      <c r="P21" s="59" t="s">
        <v>16</v>
      </c>
      <c r="Q21" s="118" t="s">
        <v>16</v>
      </c>
      <c r="R21" s="119"/>
      <c r="S21" s="59" t="s">
        <v>16</v>
      </c>
      <c r="T21" s="118" t="s">
        <v>16</v>
      </c>
      <c r="U21" s="119"/>
      <c r="V21" s="59" t="s">
        <v>16</v>
      </c>
      <c r="W21" s="118" t="s">
        <v>16</v>
      </c>
      <c r="X21" s="119"/>
      <c r="Y21" s="59" t="s">
        <v>16</v>
      </c>
      <c r="Z21" s="118" t="s">
        <v>16</v>
      </c>
      <c r="AA21" s="119"/>
      <c r="AB21" s="59" t="s">
        <v>16</v>
      </c>
      <c r="AC21" s="118" t="s">
        <v>16</v>
      </c>
      <c r="AD21" s="119"/>
      <c r="AE21" s="59" t="s">
        <v>16</v>
      </c>
      <c r="AF21" s="118" t="s">
        <v>16</v>
      </c>
      <c r="AG21" s="119"/>
      <c r="AH21" s="59" t="s">
        <v>16</v>
      </c>
      <c r="AI21" s="118" t="s">
        <v>16</v>
      </c>
      <c r="AJ21" s="119"/>
      <c r="AK21" s="59" t="s">
        <v>16</v>
      </c>
      <c r="AL21" s="118" t="s">
        <v>16</v>
      </c>
      <c r="AM21" s="119"/>
      <c r="AN21" s="59" t="s">
        <v>16</v>
      </c>
      <c r="AO21" s="118" t="s">
        <v>16</v>
      </c>
      <c r="AP21" s="119"/>
      <c r="AQ21" s="59" t="s">
        <v>16</v>
      </c>
      <c r="AR21" s="118" t="s">
        <v>16</v>
      </c>
      <c r="AS21" s="119"/>
      <c r="AT21" s="59" t="s">
        <v>16</v>
      </c>
      <c r="AU21" s="118" t="s">
        <v>16</v>
      </c>
      <c r="AV21" s="119"/>
      <c r="AW21" s="59" t="s">
        <v>16</v>
      </c>
      <c r="AX21" s="118" t="s">
        <v>16</v>
      </c>
      <c r="AY21" s="119"/>
      <c r="AZ21" s="59" t="s">
        <v>16</v>
      </c>
      <c r="BA21" s="118" t="s">
        <v>16</v>
      </c>
      <c r="BB21" s="119"/>
      <c r="BC21" s="59" t="s">
        <v>16</v>
      </c>
      <c r="BD21" s="118" t="s">
        <v>16</v>
      </c>
      <c r="BE21" s="119"/>
      <c r="BF21" s="59" t="s">
        <v>16</v>
      </c>
      <c r="BG21" s="118" t="s">
        <v>16</v>
      </c>
      <c r="BH21" s="119"/>
      <c r="BI21" s="59" t="s">
        <v>16</v>
      </c>
      <c r="BJ21" s="118" t="s">
        <v>16</v>
      </c>
      <c r="BK21" s="119"/>
      <c r="BL21" s="59" t="s">
        <v>16</v>
      </c>
      <c r="BM21" s="118" t="s">
        <v>16</v>
      </c>
      <c r="BN21" s="119"/>
      <c r="BO21" s="59" t="s">
        <v>16</v>
      </c>
      <c r="BP21" s="118" t="s">
        <v>16</v>
      </c>
      <c r="BQ21" s="119"/>
      <c r="BR21" s="59" t="s">
        <v>16</v>
      </c>
      <c r="BS21" s="118" t="s">
        <v>16</v>
      </c>
      <c r="BT21" s="119"/>
      <c r="BU21" s="59" t="s">
        <v>16</v>
      </c>
      <c r="BV21" s="118" t="s">
        <v>16</v>
      </c>
      <c r="BW21" s="119"/>
      <c r="BX21" s="59" t="s">
        <v>16</v>
      </c>
      <c r="BY21" s="118" t="s">
        <v>16</v>
      </c>
      <c r="BZ21" s="119"/>
      <c r="CA21" s="59" t="s">
        <v>16</v>
      </c>
      <c r="CB21" s="118" t="s">
        <v>16</v>
      </c>
      <c r="CC21" s="119"/>
      <c r="CD21" s="59" t="s">
        <v>16</v>
      </c>
      <c r="CE21" s="118" t="s">
        <v>16</v>
      </c>
      <c r="CF21" s="119"/>
      <c r="CG21" s="59" t="s">
        <v>16</v>
      </c>
      <c r="CH21" s="118" t="s">
        <v>16</v>
      </c>
      <c r="CI21" s="119"/>
      <c r="CJ21" s="59" t="s">
        <v>16</v>
      </c>
      <c r="CK21" s="118" t="s">
        <v>16</v>
      </c>
      <c r="CL21" s="119"/>
      <c r="CM21" s="59" t="s">
        <v>16</v>
      </c>
      <c r="CN21" s="118" t="s">
        <v>16</v>
      </c>
      <c r="CO21" s="119"/>
      <c r="CP21" s="59" t="s">
        <v>16</v>
      </c>
      <c r="CQ21" s="118" t="s">
        <v>16</v>
      </c>
      <c r="CR21" s="119"/>
      <c r="CS21" s="59" t="s">
        <v>16</v>
      </c>
      <c r="CT21" s="118" t="s">
        <v>16</v>
      </c>
      <c r="CU21" s="119"/>
      <c r="CV21" s="59" t="s">
        <v>16</v>
      </c>
      <c r="CW21" s="118" t="s">
        <v>16</v>
      </c>
      <c r="CX21" s="119"/>
      <c r="CY21" s="59" t="s">
        <v>16</v>
      </c>
      <c r="CZ21" s="118" t="s">
        <v>16</v>
      </c>
      <c r="DA21" s="119"/>
      <c r="DB21" s="59" t="s">
        <v>16</v>
      </c>
      <c r="DC21" s="118" t="s">
        <v>16</v>
      </c>
      <c r="DD21" s="119"/>
      <c r="DE21" s="59" t="s">
        <v>16</v>
      </c>
      <c r="DF21" s="118" t="s">
        <v>16</v>
      </c>
      <c r="DG21" s="119"/>
      <c r="DH21" s="59" t="s">
        <v>16</v>
      </c>
      <c r="DI21" s="118" t="s">
        <v>16</v>
      </c>
      <c r="DJ21" s="119"/>
      <c r="DK21" s="59" t="s">
        <v>16</v>
      </c>
      <c r="DL21" s="118" t="s">
        <v>16</v>
      </c>
      <c r="DM21" s="119"/>
      <c r="DN21" s="59" t="s">
        <v>16</v>
      </c>
      <c r="DO21" s="118" t="s">
        <v>16</v>
      </c>
      <c r="DP21" s="119"/>
      <c r="DQ21" s="59" t="s">
        <v>16</v>
      </c>
      <c r="DR21" s="118" t="s">
        <v>16</v>
      </c>
      <c r="DS21" s="119"/>
      <c r="DT21" s="59" t="s">
        <v>16</v>
      </c>
      <c r="DU21" s="118" t="s">
        <v>16</v>
      </c>
      <c r="DV21" s="119"/>
      <c r="DW21" s="59" t="s">
        <v>16</v>
      </c>
      <c r="DX21" s="118" t="s">
        <v>16</v>
      </c>
      <c r="DY21" s="119"/>
      <c r="DZ21" s="59" t="s">
        <v>16</v>
      </c>
      <c r="EA21" s="118" t="s">
        <v>16</v>
      </c>
      <c r="EB21" s="119"/>
      <c r="EC21" s="59" t="s">
        <v>16</v>
      </c>
      <c r="ED21" s="118" t="s">
        <v>16</v>
      </c>
      <c r="EE21" s="119"/>
      <c r="EF21" s="127"/>
    </row>
    <row r="22" spans="1:140">
      <c r="A22" s="63" t="s">
        <v>168</v>
      </c>
      <c r="B22" s="69"/>
      <c r="C22" s="65" t="s">
        <v>49</v>
      </c>
      <c r="D22" s="31" t="s">
        <v>124</v>
      </c>
      <c r="E22" s="31" t="s">
        <v>484</v>
      </c>
      <c r="F22" s="9" t="s">
        <v>4</v>
      </c>
      <c r="G22" s="157">
        <f>CENA!G13</f>
        <v>0</v>
      </c>
      <c r="H22" s="117">
        <f t="shared" ref="H22:H23" si="42">J22+M22+P22+S22+V22+AK22+AN22+AQ22+AT22+AW22+AZ22+BC22+BF22+BI22+BL22+BO22+BR22+BU22+BX22+CA22+CD22+CG22+CJ22+CM22+CP22++CS22+CV22+CY22+DB22+DE22+DH22+DK22+DN22+DQ22+Y22+AB22+AE22+AH22+DT22+DW22+DZ22+EC22</f>
        <v>1768.02</v>
      </c>
      <c r="I22" s="117">
        <f t="shared" ref="I22:I23" si="43">G22*H22</f>
        <v>0</v>
      </c>
      <c r="J22" s="59"/>
      <c r="K22" s="118">
        <f>$G22*J22</f>
        <v>0</v>
      </c>
      <c r="L22" s="119">
        <f>J22/$EG$22</f>
        <v>0</v>
      </c>
      <c r="M22" s="59">
        <v>199.08</v>
      </c>
      <c r="N22" s="118">
        <f>$G22*M22</f>
        <v>0</v>
      </c>
      <c r="O22" s="119">
        <f>M22/$EG$22</f>
        <v>42</v>
      </c>
      <c r="P22" s="59">
        <v>189.6</v>
      </c>
      <c r="Q22" s="118">
        <f>$G22*P22</f>
        <v>0</v>
      </c>
      <c r="R22" s="119">
        <f>P22/$EG$22</f>
        <v>40</v>
      </c>
      <c r="S22" s="59"/>
      <c r="T22" s="118">
        <f>$G22*S22</f>
        <v>0</v>
      </c>
      <c r="U22" s="119">
        <f>S22/$EG$22</f>
        <v>0</v>
      </c>
      <c r="V22" s="59"/>
      <c r="W22" s="118">
        <f>$G22*V22</f>
        <v>0</v>
      </c>
      <c r="X22" s="119">
        <f>V22/$EG$22</f>
        <v>0</v>
      </c>
      <c r="Y22" s="59"/>
      <c r="Z22" s="118">
        <f>$G22*Y22</f>
        <v>0</v>
      </c>
      <c r="AA22" s="119">
        <f>Y22/$EG$22</f>
        <v>0</v>
      </c>
      <c r="AB22" s="59">
        <v>213.3</v>
      </c>
      <c r="AC22" s="118">
        <f>$G22*AB22</f>
        <v>0</v>
      </c>
      <c r="AD22" s="119">
        <f>AB22/$EG$22</f>
        <v>45</v>
      </c>
      <c r="AE22" s="59"/>
      <c r="AF22" s="118">
        <f>$G22*AE22</f>
        <v>0</v>
      </c>
      <c r="AG22" s="119">
        <f>AE22/$EG$22</f>
        <v>0</v>
      </c>
      <c r="AH22" s="59">
        <v>18.96</v>
      </c>
      <c r="AI22" s="118">
        <f>$G22*AH22</f>
        <v>0</v>
      </c>
      <c r="AJ22" s="119">
        <f>AH22/$EG$22</f>
        <v>4</v>
      </c>
      <c r="AK22" s="59">
        <v>241.74</v>
      </c>
      <c r="AL22" s="118">
        <f>$G22*AK22</f>
        <v>0</v>
      </c>
      <c r="AM22" s="119">
        <f>AK22/$EG$22</f>
        <v>51</v>
      </c>
      <c r="AN22" s="59">
        <v>132.72</v>
      </c>
      <c r="AO22" s="118">
        <f>$G22*AN22</f>
        <v>0</v>
      </c>
      <c r="AP22" s="119">
        <f>AN22/$EG$22</f>
        <v>28</v>
      </c>
      <c r="AQ22" s="59"/>
      <c r="AR22" s="118">
        <f>$G22*AQ22</f>
        <v>0</v>
      </c>
      <c r="AS22" s="119">
        <f>AQ22/$EG$22</f>
        <v>0</v>
      </c>
      <c r="AT22" s="59"/>
      <c r="AU22" s="118">
        <f>$G22*AT22</f>
        <v>0</v>
      </c>
      <c r="AV22" s="119">
        <f>AT22/$EG$22</f>
        <v>0</v>
      </c>
      <c r="AW22" s="59"/>
      <c r="AX22" s="118">
        <f>$G22*AW22</f>
        <v>0</v>
      </c>
      <c r="AY22" s="119">
        <f>AW22/$EG$22</f>
        <v>0</v>
      </c>
      <c r="AZ22" s="59"/>
      <c r="BA22" s="118">
        <f>$G22*AZ22</f>
        <v>0</v>
      </c>
      <c r="BB22" s="119">
        <f>AZ22/$EG$22</f>
        <v>0</v>
      </c>
      <c r="BC22" s="59"/>
      <c r="BD22" s="118">
        <f>$G22*BC22</f>
        <v>0</v>
      </c>
      <c r="BE22" s="119">
        <f>BC22/$EG$22</f>
        <v>0</v>
      </c>
      <c r="BF22" s="59">
        <v>165.9</v>
      </c>
      <c r="BG22" s="118">
        <f>$G22*BF22</f>
        <v>0</v>
      </c>
      <c r="BH22" s="119">
        <f>BF22/$EG$22</f>
        <v>35</v>
      </c>
      <c r="BI22" s="59"/>
      <c r="BJ22" s="118">
        <f>$G22*BI22</f>
        <v>0</v>
      </c>
      <c r="BK22" s="119">
        <f>BI22/$EG$22</f>
        <v>0</v>
      </c>
      <c r="BL22" s="59"/>
      <c r="BM22" s="118">
        <f>$G22*BL22</f>
        <v>0</v>
      </c>
      <c r="BN22" s="119">
        <f>BL22/$EG$22</f>
        <v>0</v>
      </c>
      <c r="BO22" s="59"/>
      <c r="BP22" s="118">
        <f>$G22*BO22</f>
        <v>0</v>
      </c>
      <c r="BQ22" s="119">
        <f>BO22/$EG$22</f>
        <v>0</v>
      </c>
      <c r="BR22" s="59">
        <v>9.48</v>
      </c>
      <c r="BS22" s="118">
        <f>$G22*BR22</f>
        <v>0</v>
      </c>
      <c r="BT22" s="119">
        <f>BR22/$EG$22</f>
        <v>2</v>
      </c>
      <c r="BU22" s="59"/>
      <c r="BV22" s="118">
        <f>$G22*BU22</f>
        <v>0</v>
      </c>
      <c r="BW22" s="119">
        <f>BU22/$EG$22</f>
        <v>0</v>
      </c>
      <c r="BX22" s="59"/>
      <c r="BY22" s="118">
        <f>$G22*BX22</f>
        <v>0</v>
      </c>
      <c r="BZ22" s="119">
        <f>BX22/$EG$22</f>
        <v>0</v>
      </c>
      <c r="CA22" s="59">
        <v>104.28</v>
      </c>
      <c r="CB22" s="118">
        <f>$G22*CA22</f>
        <v>0</v>
      </c>
      <c r="CC22" s="119">
        <f>CA22/$EG$22</f>
        <v>22</v>
      </c>
      <c r="CD22" s="59">
        <v>189.6</v>
      </c>
      <c r="CE22" s="118">
        <f>$G22*CD22</f>
        <v>0</v>
      </c>
      <c r="CF22" s="119">
        <f>CD22/$EG$22</f>
        <v>40</v>
      </c>
      <c r="CG22" s="59"/>
      <c r="CH22" s="118">
        <f>$G22*CG22</f>
        <v>0</v>
      </c>
      <c r="CI22" s="119">
        <f>CG22/$EG$22</f>
        <v>0</v>
      </c>
      <c r="CJ22" s="59"/>
      <c r="CK22" s="118">
        <f>$G22*CJ22</f>
        <v>0</v>
      </c>
      <c r="CL22" s="119">
        <f>CJ22/$EG$22</f>
        <v>0</v>
      </c>
      <c r="CM22" s="59"/>
      <c r="CN22" s="118">
        <f>$G22*CM22</f>
        <v>0</v>
      </c>
      <c r="CO22" s="119">
        <f>CM22/$EG$22</f>
        <v>0</v>
      </c>
      <c r="CP22" s="59"/>
      <c r="CQ22" s="118">
        <f>$G22*CP22</f>
        <v>0</v>
      </c>
      <c r="CR22" s="119">
        <f>CP22/$EG$22</f>
        <v>0</v>
      </c>
      <c r="CS22" s="59">
        <v>104.28</v>
      </c>
      <c r="CT22" s="118">
        <f>$G22*CS22</f>
        <v>0</v>
      </c>
      <c r="CU22" s="119">
        <f>CS22/$EG$22</f>
        <v>22</v>
      </c>
      <c r="CV22" s="59"/>
      <c r="CW22" s="118">
        <f>$G22*CV22</f>
        <v>0</v>
      </c>
      <c r="CX22" s="119">
        <f>CV22/$EG$22</f>
        <v>0</v>
      </c>
      <c r="CY22" s="59"/>
      <c r="CZ22" s="118">
        <f>$G22*CY22</f>
        <v>0</v>
      </c>
      <c r="DA22" s="119">
        <f>CY22/$EG$22</f>
        <v>0</v>
      </c>
      <c r="DB22" s="59">
        <v>47.4</v>
      </c>
      <c r="DC22" s="118">
        <f>$G22*DB22</f>
        <v>0</v>
      </c>
      <c r="DD22" s="119">
        <f>DB22/$EG$22</f>
        <v>10</v>
      </c>
      <c r="DE22" s="59"/>
      <c r="DF22" s="118">
        <f>$G22*DE22</f>
        <v>0</v>
      </c>
      <c r="DG22" s="119">
        <f>DE22/$EG$22</f>
        <v>0</v>
      </c>
      <c r="DH22" s="59"/>
      <c r="DI22" s="118">
        <f>$G22*DH22</f>
        <v>0</v>
      </c>
      <c r="DJ22" s="119">
        <f>DH22/$EG$22</f>
        <v>0</v>
      </c>
      <c r="DK22" s="59"/>
      <c r="DL22" s="118">
        <f>$G22*DK22</f>
        <v>0</v>
      </c>
      <c r="DM22" s="119">
        <f>DK22/$EG$22</f>
        <v>0</v>
      </c>
      <c r="DN22" s="59"/>
      <c r="DO22" s="118">
        <f>$G22*DN22</f>
        <v>0</v>
      </c>
      <c r="DP22" s="119">
        <f>DN22/$EG$22</f>
        <v>0</v>
      </c>
      <c r="DQ22" s="59"/>
      <c r="DR22" s="118">
        <f>$G22*DQ22</f>
        <v>0</v>
      </c>
      <c r="DS22" s="119">
        <f>DQ22/$EG$22</f>
        <v>0</v>
      </c>
      <c r="DT22" s="59">
        <v>75.84</v>
      </c>
      <c r="DU22" s="118">
        <f>$G22*DT22</f>
        <v>0</v>
      </c>
      <c r="DV22" s="119">
        <f>DT22/$EG$22</f>
        <v>16</v>
      </c>
      <c r="DW22" s="59"/>
      <c r="DX22" s="118">
        <f>$G22*DW22</f>
        <v>0</v>
      </c>
      <c r="DY22" s="119">
        <f>DW22/$EG$22</f>
        <v>0</v>
      </c>
      <c r="DZ22" s="59"/>
      <c r="EA22" s="118">
        <f>$G22*DZ22</f>
        <v>0</v>
      </c>
      <c r="EB22" s="119">
        <f>DZ22/$EG$22</f>
        <v>0</v>
      </c>
      <c r="EC22" s="59">
        <v>75.84</v>
      </c>
      <c r="ED22" s="118">
        <f>$G22*EC22</f>
        <v>0</v>
      </c>
      <c r="EE22" s="119">
        <f>EC22/$EG$22</f>
        <v>16</v>
      </c>
      <c r="EF22" s="127"/>
      <c r="EG22" s="109">
        <v>4.74</v>
      </c>
      <c r="EJ22" s="129"/>
    </row>
    <row r="23" spans="1:140">
      <c r="A23" s="63" t="s">
        <v>169</v>
      </c>
      <c r="B23" s="69"/>
      <c r="C23" s="65" t="s">
        <v>50</v>
      </c>
      <c r="D23" s="31" t="s">
        <v>35</v>
      </c>
      <c r="E23" s="31" t="s">
        <v>485</v>
      </c>
      <c r="F23" s="9" t="s">
        <v>4</v>
      </c>
      <c r="G23" s="157">
        <f>CENA!G14</f>
        <v>0</v>
      </c>
      <c r="H23" s="117">
        <f t="shared" si="42"/>
        <v>0</v>
      </c>
      <c r="I23" s="117">
        <f t="shared" si="43"/>
        <v>0</v>
      </c>
      <c r="J23" s="59"/>
      <c r="K23" s="118">
        <f>$G23*J23</f>
        <v>0</v>
      </c>
      <c r="L23" s="119">
        <f>J23/$EG$23</f>
        <v>0</v>
      </c>
      <c r="M23" s="59"/>
      <c r="N23" s="118">
        <f>$G23*M23</f>
        <v>0</v>
      </c>
      <c r="O23" s="119">
        <f>M23/$EG$23</f>
        <v>0</v>
      </c>
      <c r="P23" s="59"/>
      <c r="Q23" s="118">
        <f>$G23*P23</f>
        <v>0</v>
      </c>
      <c r="R23" s="119">
        <f>P23/$EG$23</f>
        <v>0</v>
      </c>
      <c r="S23" s="59"/>
      <c r="T23" s="118">
        <f>$G23*S23</f>
        <v>0</v>
      </c>
      <c r="U23" s="119">
        <f>S23/$EG$23</f>
        <v>0</v>
      </c>
      <c r="V23" s="59"/>
      <c r="W23" s="118">
        <f>$G23*V23</f>
        <v>0</v>
      </c>
      <c r="X23" s="119">
        <f>V23/$EG$23</f>
        <v>0</v>
      </c>
      <c r="Y23" s="59"/>
      <c r="Z23" s="118">
        <f>$G23*Y23</f>
        <v>0</v>
      </c>
      <c r="AA23" s="119">
        <f>Y23/$EG$23</f>
        <v>0</v>
      </c>
      <c r="AB23" s="59"/>
      <c r="AC23" s="118">
        <f>$G23*AB23</f>
        <v>0</v>
      </c>
      <c r="AD23" s="119">
        <f>AB23/$EG$23</f>
        <v>0</v>
      </c>
      <c r="AE23" s="59"/>
      <c r="AF23" s="118">
        <f>$G23*AE23</f>
        <v>0</v>
      </c>
      <c r="AG23" s="119">
        <f>AE23/$EG$23</f>
        <v>0</v>
      </c>
      <c r="AH23" s="59"/>
      <c r="AI23" s="118">
        <f>$G23*AH23</f>
        <v>0</v>
      </c>
      <c r="AJ23" s="119">
        <f>AH23/$EG$23</f>
        <v>0</v>
      </c>
      <c r="AK23" s="59"/>
      <c r="AL23" s="118">
        <f>$G23*AK23</f>
        <v>0</v>
      </c>
      <c r="AM23" s="119">
        <f>AK23/$EG$23</f>
        <v>0</v>
      </c>
      <c r="AN23" s="59"/>
      <c r="AO23" s="118">
        <f>$G23*AN23</f>
        <v>0</v>
      </c>
      <c r="AP23" s="119">
        <f>AN23/$EG$23</f>
        <v>0</v>
      </c>
      <c r="AQ23" s="59"/>
      <c r="AR23" s="118">
        <f>$G23*AQ23</f>
        <v>0</v>
      </c>
      <c r="AS23" s="119">
        <f>AQ23/$EG$23</f>
        <v>0</v>
      </c>
      <c r="AT23" s="59"/>
      <c r="AU23" s="118">
        <f>$G23*AT23</f>
        <v>0</v>
      </c>
      <c r="AV23" s="119">
        <f>AT23/$EG$23</f>
        <v>0</v>
      </c>
      <c r="AW23" s="59"/>
      <c r="AX23" s="118">
        <f>$G23*AW23</f>
        <v>0</v>
      </c>
      <c r="AY23" s="119">
        <f>AW23/$EG$23</f>
        <v>0</v>
      </c>
      <c r="AZ23" s="59"/>
      <c r="BA23" s="118">
        <f>$G23*AZ23</f>
        <v>0</v>
      </c>
      <c r="BB23" s="119">
        <f>AZ23/$EG$23</f>
        <v>0</v>
      </c>
      <c r="BC23" s="59"/>
      <c r="BD23" s="118">
        <f>$G23*BC23</f>
        <v>0</v>
      </c>
      <c r="BE23" s="119">
        <f>BC23/$EG$23</f>
        <v>0</v>
      </c>
      <c r="BF23" s="59"/>
      <c r="BG23" s="118">
        <f>$G23*BF23</f>
        <v>0</v>
      </c>
      <c r="BH23" s="119">
        <f>BF23/$EG$23</f>
        <v>0</v>
      </c>
      <c r="BI23" s="59"/>
      <c r="BJ23" s="118">
        <f>$G23*BI23</f>
        <v>0</v>
      </c>
      <c r="BK23" s="119">
        <f>BI23/$EG$23</f>
        <v>0</v>
      </c>
      <c r="BL23" s="59"/>
      <c r="BM23" s="118">
        <f>$G23*BL23</f>
        <v>0</v>
      </c>
      <c r="BN23" s="119">
        <f>BL23/$EG$23</f>
        <v>0</v>
      </c>
      <c r="BO23" s="59"/>
      <c r="BP23" s="118">
        <f>$G23*BO23</f>
        <v>0</v>
      </c>
      <c r="BQ23" s="119">
        <f>BO23/$EG$23</f>
        <v>0</v>
      </c>
      <c r="BR23" s="59"/>
      <c r="BS23" s="118">
        <f>$G23*BR23</f>
        <v>0</v>
      </c>
      <c r="BT23" s="119">
        <f>BR23/$EG$23</f>
        <v>0</v>
      </c>
      <c r="BU23" s="59"/>
      <c r="BV23" s="118">
        <f>$G23*BU23</f>
        <v>0</v>
      </c>
      <c r="BW23" s="119">
        <f>BU23/$EG$23</f>
        <v>0</v>
      </c>
      <c r="BX23" s="59"/>
      <c r="BY23" s="118">
        <f>$G23*BX23</f>
        <v>0</v>
      </c>
      <c r="BZ23" s="119">
        <f>BX23/$EG$23</f>
        <v>0</v>
      </c>
      <c r="CA23" s="59"/>
      <c r="CB23" s="118">
        <f>$G23*CA23</f>
        <v>0</v>
      </c>
      <c r="CC23" s="119">
        <f>CA23/$EG$23</f>
        <v>0</v>
      </c>
      <c r="CD23" s="59"/>
      <c r="CE23" s="118">
        <f>$G23*CD23</f>
        <v>0</v>
      </c>
      <c r="CF23" s="119">
        <f>CD23/$EG$23</f>
        <v>0</v>
      </c>
      <c r="CG23" s="59"/>
      <c r="CH23" s="118">
        <f>$G23*CG23</f>
        <v>0</v>
      </c>
      <c r="CI23" s="119">
        <f>CG23/$EG$23</f>
        <v>0</v>
      </c>
      <c r="CJ23" s="59"/>
      <c r="CK23" s="118">
        <f>$G23*CJ23</f>
        <v>0</v>
      </c>
      <c r="CL23" s="119">
        <f>CJ23/$EG$23</f>
        <v>0</v>
      </c>
      <c r="CM23" s="59"/>
      <c r="CN23" s="118">
        <f>$G23*CM23</f>
        <v>0</v>
      </c>
      <c r="CO23" s="119">
        <f>CM23/$EG$23</f>
        <v>0</v>
      </c>
      <c r="CP23" s="59"/>
      <c r="CQ23" s="118">
        <f>$G23*CP23</f>
        <v>0</v>
      </c>
      <c r="CR23" s="119">
        <f>CP23/$EG$23</f>
        <v>0</v>
      </c>
      <c r="CS23" s="59"/>
      <c r="CT23" s="118">
        <f>$G23*CS23</f>
        <v>0</v>
      </c>
      <c r="CU23" s="119">
        <f>CS23/$EG$23</f>
        <v>0</v>
      </c>
      <c r="CV23" s="59"/>
      <c r="CW23" s="118">
        <f>$G23*CV23</f>
        <v>0</v>
      </c>
      <c r="CX23" s="119">
        <f>CV23/$EG$23</f>
        <v>0</v>
      </c>
      <c r="CY23" s="59"/>
      <c r="CZ23" s="118">
        <f>$G23*CY23</f>
        <v>0</v>
      </c>
      <c r="DA23" s="119">
        <f>CY23/$EG$23</f>
        <v>0</v>
      </c>
      <c r="DB23" s="59"/>
      <c r="DC23" s="118">
        <f>$G23*DB23</f>
        <v>0</v>
      </c>
      <c r="DD23" s="119">
        <f>DB23/$EG$23</f>
        <v>0</v>
      </c>
      <c r="DE23" s="59"/>
      <c r="DF23" s="118">
        <f>$G23*DE23</f>
        <v>0</v>
      </c>
      <c r="DG23" s="119">
        <f>DE23/$EG$23</f>
        <v>0</v>
      </c>
      <c r="DH23" s="59"/>
      <c r="DI23" s="118">
        <f>$G23*DH23</f>
        <v>0</v>
      </c>
      <c r="DJ23" s="119">
        <f>DH23/$EG$23</f>
        <v>0</v>
      </c>
      <c r="DK23" s="59"/>
      <c r="DL23" s="118">
        <f>$G23*DK23</f>
        <v>0</v>
      </c>
      <c r="DM23" s="119">
        <f>DK23/$EG$23</f>
        <v>0</v>
      </c>
      <c r="DN23" s="59"/>
      <c r="DO23" s="118">
        <f>$G23*DN23</f>
        <v>0</v>
      </c>
      <c r="DP23" s="119">
        <f>DN23/$EG$23</f>
        <v>0</v>
      </c>
      <c r="DQ23" s="59"/>
      <c r="DR23" s="118">
        <f>$G23*DQ23</f>
        <v>0</v>
      </c>
      <c r="DS23" s="119">
        <f>DQ23/$EG$23</f>
        <v>0</v>
      </c>
      <c r="DT23" s="59"/>
      <c r="DU23" s="118">
        <f>$G23*DT23</f>
        <v>0</v>
      </c>
      <c r="DV23" s="119">
        <f>DT23/$EG$23</f>
        <v>0</v>
      </c>
      <c r="DW23" s="59"/>
      <c r="DX23" s="118">
        <f>$G23*DW23</f>
        <v>0</v>
      </c>
      <c r="DY23" s="119">
        <f>DW23/$EG$23</f>
        <v>0</v>
      </c>
      <c r="DZ23" s="59"/>
      <c r="EA23" s="118">
        <f>$G23*DZ23</f>
        <v>0</v>
      </c>
      <c r="EB23" s="119">
        <f>DZ23/$EG$23</f>
        <v>0</v>
      </c>
      <c r="EC23" s="59"/>
      <c r="ED23" s="118">
        <f>$G23*EC23</f>
        <v>0</v>
      </c>
      <c r="EE23" s="119">
        <f>EC23/$EG$23</f>
        <v>0</v>
      </c>
      <c r="EF23" s="127"/>
      <c r="EG23" s="109">
        <v>7.4</v>
      </c>
      <c r="EJ23" s="129"/>
    </row>
    <row r="24" spans="1:140" ht="25.5">
      <c r="A24" s="63" t="s">
        <v>465</v>
      </c>
      <c r="B24" s="68" t="s">
        <v>42</v>
      </c>
      <c r="C24" s="64">
        <v>5</v>
      </c>
      <c r="D24" s="32" t="s">
        <v>369</v>
      </c>
      <c r="E24" s="32" t="s">
        <v>486</v>
      </c>
      <c r="F24" s="10" t="s">
        <v>16</v>
      </c>
      <c r="G24" s="157" t="str">
        <f>CENA!G15</f>
        <v>/</v>
      </c>
      <c r="H24" s="117" t="s">
        <v>16</v>
      </c>
      <c r="I24" s="117" t="s">
        <v>16</v>
      </c>
      <c r="J24" s="59" t="s">
        <v>16</v>
      </c>
      <c r="K24" s="118" t="s">
        <v>16</v>
      </c>
      <c r="L24" s="119"/>
      <c r="M24" s="59" t="s">
        <v>16</v>
      </c>
      <c r="N24" s="118" t="s">
        <v>16</v>
      </c>
      <c r="O24" s="119"/>
      <c r="P24" s="59" t="s">
        <v>16</v>
      </c>
      <c r="Q24" s="118" t="s">
        <v>16</v>
      </c>
      <c r="R24" s="119"/>
      <c r="S24" s="59" t="s">
        <v>16</v>
      </c>
      <c r="T24" s="118" t="s">
        <v>16</v>
      </c>
      <c r="U24" s="119"/>
      <c r="V24" s="59" t="s">
        <v>16</v>
      </c>
      <c r="W24" s="118" t="s">
        <v>16</v>
      </c>
      <c r="X24" s="119"/>
      <c r="Y24" s="59" t="s">
        <v>16</v>
      </c>
      <c r="Z24" s="118" t="s">
        <v>16</v>
      </c>
      <c r="AA24" s="119"/>
      <c r="AB24" s="59" t="s">
        <v>16</v>
      </c>
      <c r="AC24" s="118" t="s">
        <v>16</v>
      </c>
      <c r="AD24" s="119"/>
      <c r="AE24" s="59" t="s">
        <v>16</v>
      </c>
      <c r="AF24" s="118" t="s">
        <v>16</v>
      </c>
      <c r="AG24" s="119"/>
      <c r="AH24" s="59" t="s">
        <v>16</v>
      </c>
      <c r="AI24" s="118" t="s">
        <v>16</v>
      </c>
      <c r="AJ24" s="119"/>
      <c r="AK24" s="59" t="s">
        <v>16</v>
      </c>
      <c r="AL24" s="118" t="s">
        <v>16</v>
      </c>
      <c r="AM24" s="119"/>
      <c r="AN24" s="59" t="s">
        <v>16</v>
      </c>
      <c r="AO24" s="118" t="s">
        <v>16</v>
      </c>
      <c r="AP24" s="119"/>
      <c r="AQ24" s="59" t="s">
        <v>16</v>
      </c>
      <c r="AR24" s="118" t="s">
        <v>16</v>
      </c>
      <c r="AS24" s="119"/>
      <c r="AT24" s="59" t="s">
        <v>16</v>
      </c>
      <c r="AU24" s="118" t="s">
        <v>16</v>
      </c>
      <c r="AV24" s="119"/>
      <c r="AW24" s="59" t="s">
        <v>16</v>
      </c>
      <c r="AX24" s="118" t="s">
        <v>16</v>
      </c>
      <c r="AY24" s="119"/>
      <c r="AZ24" s="59" t="s">
        <v>16</v>
      </c>
      <c r="BA24" s="118" t="s">
        <v>16</v>
      </c>
      <c r="BB24" s="119"/>
      <c r="BC24" s="59" t="s">
        <v>16</v>
      </c>
      <c r="BD24" s="118" t="s">
        <v>16</v>
      </c>
      <c r="BE24" s="119"/>
      <c r="BF24" s="59" t="s">
        <v>16</v>
      </c>
      <c r="BG24" s="118" t="s">
        <v>16</v>
      </c>
      <c r="BH24" s="119"/>
      <c r="BI24" s="59" t="s">
        <v>16</v>
      </c>
      <c r="BJ24" s="118" t="s">
        <v>16</v>
      </c>
      <c r="BK24" s="119"/>
      <c r="BL24" s="59" t="s">
        <v>16</v>
      </c>
      <c r="BM24" s="118" t="s">
        <v>16</v>
      </c>
      <c r="BN24" s="119"/>
      <c r="BO24" s="59" t="s">
        <v>16</v>
      </c>
      <c r="BP24" s="118" t="s">
        <v>16</v>
      </c>
      <c r="BQ24" s="119"/>
      <c r="BR24" s="59" t="s">
        <v>16</v>
      </c>
      <c r="BS24" s="118" t="s">
        <v>16</v>
      </c>
      <c r="BT24" s="119"/>
      <c r="BU24" s="59" t="s">
        <v>16</v>
      </c>
      <c r="BV24" s="118" t="s">
        <v>16</v>
      </c>
      <c r="BW24" s="119"/>
      <c r="BX24" s="59" t="s">
        <v>16</v>
      </c>
      <c r="BY24" s="118" t="s">
        <v>16</v>
      </c>
      <c r="BZ24" s="119"/>
      <c r="CA24" s="59" t="s">
        <v>16</v>
      </c>
      <c r="CB24" s="118" t="s">
        <v>16</v>
      </c>
      <c r="CC24" s="119"/>
      <c r="CD24" s="59" t="s">
        <v>16</v>
      </c>
      <c r="CE24" s="118" t="s">
        <v>16</v>
      </c>
      <c r="CF24" s="119"/>
      <c r="CG24" s="59" t="s">
        <v>16</v>
      </c>
      <c r="CH24" s="118" t="s">
        <v>16</v>
      </c>
      <c r="CI24" s="119"/>
      <c r="CJ24" s="59" t="s">
        <v>16</v>
      </c>
      <c r="CK24" s="118" t="s">
        <v>16</v>
      </c>
      <c r="CL24" s="119"/>
      <c r="CM24" s="59" t="s">
        <v>16</v>
      </c>
      <c r="CN24" s="118" t="s">
        <v>16</v>
      </c>
      <c r="CO24" s="119"/>
      <c r="CP24" s="59" t="s">
        <v>16</v>
      </c>
      <c r="CQ24" s="118" t="s">
        <v>16</v>
      </c>
      <c r="CR24" s="119"/>
      <c r="CS24" s="59" t="s">
        <v>16</v>
      </c>
      <c r="CT24" s="118" t="s">
        <v>16</v>
      </c>
      <c r="CU24" s="119"/>
      <c r="CV24" s="59" t="s">
        <v>16</v>
      </c>
      <c r="CW24" s="118" t="s">
        <v>16</v>
      </c>
      <c r="CX24" s="119"/>
      <c r="CY24" s="59" t="s">
        <v>16</v>
      </c>
      <c r="CZ24" s="118" t="s">
        <v>16</v>
      </c>
      <c r="DA24" s="119"/>
      <c r="DB24" s="59" t="s">
        <v>16</v>
      </c>
      <c r="DC24" s="118" t="s">
        <v>16</v>
      </c>
      <c r="DD24" s="119"/>
      <c r="DE24" s="59" t="s">
        <v>16</v>
      </c>
      <c r="DF24" s="118" t="s">
        <v>16</v>
      </c>
      <c r="DG24" s="119"/>
      <c r="DH24" s="59" t="s">
        <v>16</v>
      </c>
      <c r="DI24" s="118" t="s">
        <v>16</v>
      </c>
      <c r="DJ24" s="119"/>
      <c r="DK24" s="59" t="s">
        <v>16</v>
      </c>
      <c r="DL24" s="118" t="s">
        <v>16</v>
      </c>
      <c r="DM24" s="119"/>
      <c r="DN24" s="59" t="s">
        <v>16</v>
      </c>
      <c r="DO24" s="118" t="s">
        <v>16</v>
      </c>
      <c r="DP24" s="119"/>
      <c r="DQ24" s="59" t="s">
        <v>16</v>
      </c>
      <c r="DR24" s="118" t="s">
        <v>16</v>
      </c>
      <c r="DS24" s="119"/>
      <c r="DT24" s="59" t="s">
        <v>16</v>
      </c>
      <c r="DU24" s="118" t="s">
        <v>16</v>
      </c>
      <c r="DV24" s="119"/>
      <c r="DW24" s="59" t="s">
        <v>16</v>
      </c>
      <c r="DX24" s="118" t="s">
        <v>16</v>
      </c>
      <c r="DY24" s="119"/>
      <c r="DZ24" s="59" t="s">
        <v>16</v>
      </c>
      <c r="EA24" s="118" t="s">
        <v>16</v>
      </c>
      <c r="EB24" s="119"/>
      <c r="EC24" s="59" t="s">
        <v>16</v>
      </c>
      <c r="ED24" s="118" t="s">
        <v>16</v>
      </c>
      <c r="EE24" s="119"/>
      <c r="EF24" s="127"/>
    </row>
    <row r="25" spans="1:140">
      <c r="A25" s="63" t="s">
        <v>170</v>
      </c>
      <c r="B25" s="69"/>
      <c r="C25" s="65" t="s">
        <v>22</v>
      </c>
      <c r="D25" s="31" t="s">
        <v>96</v>
      </c>
      <c r="E25" s="31" t="s">
        <v>96</v>
      </c>
      <c r="F25" s="10" t="s">
        <v>4</v>
      </c>
      <c r="G25" s="157">
        <f>CENA!G16</f>
        <v>0</v>
      </c>
      <c r="H25" s="117">
        <f t="shared" ref="H25:H29" si="44">J25+M25+P25+S25+V25+AK25+AN25+AQ25+AT25+AW25+AZ25+BC25+BF25+BI25+BL25+BO25+BR25+BU25+BX25+CA25+CD25+CG25+CJ25+CM25+CP25++CS25+CV25+CY25+DB25+DE25+DH25+DK25+DN25+DQ25+Y25+AB25+AE25+AH25+DT25+DW25+DZ25+EC25</f>
        <v>0</v>
      </c>
      <c r="I25" s="117">
        <f t="shared" ref="I25:I29" si="45">G25*H25</f>
        <v>0</v>
      </c>
      <c r="J25" s="59"/>
      <c r="K25" s="118">
        <f>$G25*J25</f>
        <v>0</v>
      </c>
      <c r="L25" s="119">
        <f>J25/$EG$25</f>
        <v>0</v>
      </c>
      <c r="M25" s="59"/>
      <c r="N25" s="118">
        <f>$G25*M25</f>
        <v>0</v>
      </c>
      <c r="O25" s="119">
        <f>M25/$EG$25</f>
        <v>0</v>
      </c>
      <c r="P25" s="59"/>
      <c r="Q25" s="118">
        <f>$G25*P25</f>
        <v>0</v>
      </c>
      <c r="R25" s="119">
        <f>P25/$EG$25</f>
        <v>0</v>
      </c>
      <c r="S25" s="59"/>
      <c r="T25" s="118">
        <f>$G25*S25</f>
        <v>0</v>
      </c>
      <c r="U25" s="119">
        <f>S25/$EG$25</f>
        <v>0</v>
      </c>
      <c r="V25" s="59"/>
      <c r="W25" s="118">
        <f>$G25*V25</f>
        <v>0</v>
      </c>
      <c r="X25" s="119">
        <f>V25/$EG$25</f>
        <v>0</v>
      </c>
      <c r="Y25" s="59"/>
      <c r="Z25" s="118">
        <f>$G25*Y25</f>
        <v>0</v>
      </c>
      <c r="AA25" s="119">
        <f>Y25/$EG$25</f>
        <v>0</v>
      </c>
      <c r="AB25" s="59"/>
      <c r="AC25" s="118">
        <f>$G25*AB25</f>
        <v>0</v>
      </c>
      <c r="AD25" s="119">
        <f>AB25/$EG$25</f>
        <v>0</v>
      </c>
      <c r="AE25" s="59"/>
      <c r="AF25" s="118">
        <f>$G25*AE25</f>
        <v>0</v>
      </c>
      <c r="AG25" s="119">
        <f>AE25/$EG$25</f>
        <v>0</v>
      </c>
      <c r="AH25" s="59"/>
      <c r="AI25" s="118">
        <f>$G25*AH25</f>
        <v>0</v>
      </c>
      <c r="AJ25" s="119">
        <f>AH25/$EG$25</f>
        <v>0</v>
      </c>
      <c r="AK25" s="59"/>
      <c r="AL25" s="118">
        <f>$G25*AK25</f>
        <v>0</v>
      </c>
      <c r="AM25" s="119">
        <f>AK25/$EG$25</f>
        <v>0</v>
      </c>
      <c r="AN25" s="59"/>
      <c r="AO25" s="118">
        <f>$G25*AN25</f>
        <v>0</v>
      </c>
      <c r="AP25" s="119">
        <f>AN25/$EG$25</f>
        <v>0</v>
      </c>
      <c r="AQ25" s="59"/>
      <c r="AR25" s="118">
        <f>$G25*AQ25</f>
        <v>0</v>
      </c>
      <c r="AS25" s="119">
        <f>AQ25/$EG$25</f>
        <v>0</v>
      </c>
      <c r="AT25" s="59"/>
      <c r="AU25" s="118">
        <f>$G25*AT25</f>
        <v>0</v>
      </c>
      <c r="AV25" s="119">
        <f>AT25/$EG$25</f>
        <v>0</v>
      </c>
      <c r="AW25" s="59"/>
      <c r="AX25" s="118">
        <f>$G25*AW25</f>
        <v>0</v>
      </c>
      <c r="AY25" s="119">
        <f>AW25/$EG$25</f>
        <v>0</v>
      </c>
      <c r="AZ25" s="59"/>
      <c r="BA25" s="118">
        <f>$G25*AZ25</f>
        <v>0</v>
      </c>
      <c r="BB25" s="119">
        <f>AZ25/$EG$25</f>
        <v>0</v>
      </c>
      <c r="BC25" s="59"/>
      <c r="BD25" s="118">
        <f>$G25*BC25</f>
        <v>0</v>
      </c>
      <c r="BE25" s="119">
        <f>BC25/$EG$25</f>
        <v>0</v>
      </c>
      <c r="BF25" s="59"/>
      <c r="BG25" s="118">
        <f>$G25*BF25</f>
        <v>0</v>
      </c>
      <c r="BH25" s="119">
        <f>BF25/$EG$25</f>
        <v>0</v>
      </c>
      <c r="BI25" s="59"/>
      <c r="BJ25" s="118">
        <f>$G25*BI25</f>
        <v>0</v>
      </c>
      <c r="BK25" s="119">
        <f>BI25/$EG$25</f>
        <v>0</v>
      </c>
      <c r="BL25" s="59"/>
      <c r="BM25" s="118">
        <f>$G25*BL25</f>
        <v>0</v>
      </c>
      <c r="BN25" s="119">
        <f>BL25/$EG$25</f>
        <v>0</v>
      </c>
      <c r="BO25" s="59"/>
      <c r="BP25" s="118">
        <f>$G25*BO25</f>
        <v>0</v>
      </c>
      <c r="BQ25" s="119">
        <f>BO25/$EG$25</f>
        <v>0</v>
      </c>
      <c r="BR25" s="59"/>
      <c r="BS25" s="118">
        <f>$G25*BR25</f>
        <v>0</v>
      </c>
      <c r="BT25" s="119">
        <f>BR25/$EG$25</f>
        <v>0</v>
      </c>
      <c r="BU25" s="59"/>
      <c r="BV25" s="118">
        <f>$G25*BU25</f>
        <v>0</v>
      </c>
      <c r="BW25" s="119">
        <f>BU25/$EG$25</f>
        <v>0</v>
      </c>
      <c r="BX25" s="59"/>
      <c r="BY25" s="118">
        <f>$G25*BX25</f>
        <v>0</v>
      </c>
      <c r="BZ25" s="119">
        <f>BX25/$EG$25</f>
        <v>0</v>
      </c>
      <c r="CA25" s="59"/>
      <c r="CB25" s="118">
        <f>$G25*CA25</f>
        <v>0</v>
      </c>
      <c r="CC25" s="119">
        <f>CA25/$EG$25</f>
        <v>0</v>
      </c>
      <c r="CD25" s="59"/>
      <c r="CE25" s="118">
        <f>$G25*CD25</f>
        <v>0</v>
      </c>
      <c r="CF25" s="119">
        <f>CD25/$EG$25</f>
        <v>0</v>
      </c>
      <c r="CG25" s="59"/>
      <c r="CH25" s="118">
        <f>$G25*CG25</f>
        <v>0</v>
      </c>
      <c r="CI25" s="119">
        <f>CG25/$EG$25</f>
        <v>0</v>
      </c>
      <c r="CJ25" s="59"/>
      <c r="CK25" s="118">
        <f>$G25*CJ25</f>
        <v>0</v>
      </c>
      <c r="CL25" s="119">
        <f>CJ25/$EG$25</f>
        <v>0</v>
      </c>
      <c r="CM25" s="59"/>
      <c r="CN25" s="118">
        <f>$G25*CM25</f>
        <v>0</v>
      </c>
      <c r="CO25" s="119">
        <f>CM25/$EG$25</f>
        <v>0</v>
      </c>
      <c r="CP25" s="59"/>
      <c r="CQ25" s="118">
        <f>$G25*CP25</f>
        <v>0</v>
      </c>
      <c r="CR25" s="119">
        <f>CP25/$EG$25</f>
        <v>0</v>
      </c>
      <c r="CS25" s="59"/>
      <c r="CT25" s="118">
        <f>$G25*CS25</f>
        <v>0</v>
      </c>
      <c r="CU25" s="119">
        <f>CS25/$EG$25</f>
        <v>0</v>
      </c>
      <c r="CV25" s="59"/>
      <c r="CW25" s="118">
        <f>$G25*CV25</f>
        <v>0</v>
      </c>
      <c r="CX25" s="119">
        <f>CV25/$EG$25</f>
        <v>0</v>
      </c>
      <c r="CY25" s="59"/>
      <c r="CZ25" s="118">
        <f>$G25*CY25</f>
        <v>0</v>
      </c>
      <c r="DA25" s="119">
        <f>CY25/$EG$25</f>
        <v>0</v>
      </c>
      <c r="DB25" s="59"/>
      <c r="DC25" s="118">
        <f>$G25*DB25</f>
        <v>0</v>
      </c>
      <c r="DD25" s="119">
        <f>DB25/$EG$25</f>
        <v>0</v>
      </c>
      <c r="DE25" s="59"/>
      <c r="DF25" s="118">
        <f>$G25*DE25</f>
        <v>0</v>
      </c>
      <c r="DG25" s="119">
        <f>DE25/$EG$25</f>
        <v>0</v>
      </c>
      <c r="DH25" s="59"/>
      <c r="DI25" s="118">
        <f>$G25*DH25</f>
        <v>0</v>
      </c>
      <c r="DJ25" s="119">
        <f>DH25/$EG$25</f>
        <v>0</v>
      </c>
      <c r="DK25" s="59"/>
      <c r="DL25" s="118">
        <f>$G25*DK25</f>
        <v>0</v>
      </c>
      <c r="DM25" s="119">
        <f>DK25/$EG$25</f>
        <v>0</v>
      </c>
      <c r="DN25" s="59"/>
      <c r="DO25" s="118">
        <f>$G25*DN25</f>
        <v>0</v>
      </c>
      <c r="DP25" s="119">
        <f>DN25/$EG$25</f>
        <v>0</v>
      </c>
      <c r="DQ25" s="59"/>
      <c r="DR25" s="118">
        <f>$G25*DQ25</f>
        <v>0</v>
      </c>
      <c r="DS25" s="119">
        <f>DQ25/$EG$25</f>
        <v>0</v>
      </c>
      <c r="DT25" s="59"/>
      <c r="DU25" s="118">
        <f>$G25*DT25</f>
        <v>0</v>
      </c>
      <c r="DV25" s="119">
        <f>DT25/$EG$25</f>
        <v>0</v>
      </c>
      <c r="DW25" s="59"/>
      <c r="DX25" s="118">
        <f>$G25*DW25</f>
        <v>0</v>
      </c>
      <c r="DY25" s="119">
        <f>DW25/$EG$25</f>
        <v>0</v>
      </c>
      <c r="DZ25" s="59"/>
      <c r="EA25" s="118">
        <f>$G25*DZ25</f>
        <v>0</v>
      </c>
      <c r="EB25" s="119">
        <f>DZ25/$EG$25</f>
        <v>0</v>
      </c>
      <c r="EC25" s="59"/>
      <c r="ED25" s="118">
        <f>$G25*EC25</f>
        <v>0</v>
      </c>
      <c r="EE25" s="119">
        <f>EC25/$EG$25</f>
        <v>0</v>
      </c>
      <c r="EF25" s="127"/>
      <c r="EG25" s="109">
        <v>17.600000000000001</v>
      </c>
    </row>
    <row r="26" spans="1:140">
      <c r="A26" s="63" t="s">
        <v>171</v>
      </c>
      <c r="B26" s="69"/>
      <c r="C26" s="65" t="s">
        <v>49</v>
      </c>
      <c r="D26" s="31" t="s">
        <v>95</v>
      </c>
      <c r="E26" s="31" t="s">
        <v>95</v>
      </c>
      <c r="F26" s="9" t="s">
        <v>4</v>
      </c>
      <c r="G26" s="157">
        <f>CENA!G17</f>
        <v>0</v>
      </c>
      <c r="H26" s="117">
        <f t="shared" si="44"/>
        <v>355.94</v>
      </c>
      <c r="I26" s="117">
        <f t="shared" si="45"/>
        <v>0</v>
      </c>
      <c r="J26" s="59">
        <v>82.14</v>
      </c>
      <c r="K26" s="118">
        <f>$G26*J26</f>
        <v>0</v>
      </c>
      <c r="L26" s="119">
        <f>J26/$EG$26</f>
        <v>3</v>
      </c>
      <c r="M26" s="59"/>
      <c r="N26" s="118">
        <f>$G26*M26</f>
        <v>0</v>
      </c>
      <c r="O26" s="119">
        <f>M26/$EG$26</f>
        <v>0</v>
      </c>
      <c r="P26" s="59"/>
      <c r="Q26" s="118">
        <f>$G26*P26</f>
        <v>0</v>
      </c>
      <c r="R26" s="119">
        <f>P26/$EG$26</f>
        <v>0</v>
      </c>
      <c r="S26" s="59">
        <v>82.14</v>
      </c>
      <c r="T26" s="118">
        <f>$G26*S26</f>
        <v>0</v>
      </c>
      <c r="U26" s="119">
        <f>S26/$EG$26</f>
        <v>3</v>
      </c>
      <c r="V26" s="59"/>
      <c r="W26" s="118">
        <f>$G26*V26</f>
        <v>0</v>
      </c>
      <c r="X26" s="119">
        <f>V26/$EG$26</f>
        <v>0</v>
      </c>
      <c r="Y26" s="59"/>
      <c r="Z26" s="118">
        <f>$G26*Y26</f>
        <v>0</v>
      </c>
      <c r="AA26" s="119">
        <f>Y26/$EG$26</f>
        <v>0</v>
      </c>
      <c r="AB26" s="59"/>
      <c r="AC26" s="118">
        <f>$G26*AB26</f>
        <v>0</v>
      </c>
      <c r="AD26" s="119">
        <f>AB26/$EG$26</f>
        <v>0</v>
      </c>
      <c r="AE26" s="59"/>
      <c r="AF26" s="118">
        <f>$G26*AE26</f>
        <v>0</v>
      </c>
      <c r="AG26" s="119">
        <f>AE26/$EG$26</f>
        <v>0</v>
      </c>
      <c r="AH26" s="59"/>
      <c r="AI26" s="118">
        <f>$G26*AH26</f>
        <v>0</v>
      </c>
      <c r="AJ26" s="119">
        <f>AH26/$EG$26</f>
        <v>0</v>
      </c>
      <c r="AK26" s="59"/>
      <c r="AL26" s="118">
        <f>$G26*AK26</f>
        <v>0</v>
      </c>
      <c r="AM26" s="119">
        <f>AK26/$EG$26</f>
        <v>0</v>
      </c>
      <c r="AN26" s="59"/>
      <c r="AO26" s="118">
        <f>$G26*AN26</f>
        <v>0</v>
      </c>
      <c r="AP26" s="119">
        <f>AN26/$EG$26</f>
        <v>0</v>
      </c>
      <c r="AQ26" s="59"/>
      <c r="AR26" s="118">
        <f>$G26*AQ26</f>
        <v>0</v>
      </c>
      <c r="AS26" s="119">
        <f>AQ26/$EG$26</f>
        <v>0</v>
      </c>
      <c r="AT26" s="59"/>
      <c r="AU26" s="118">
        <f>$G26*AT26</f>
        <v>0</v>
      </c>
      <c r="AV26" s="119">
        <f>AT26/$EG$26</f>
        <v>0</v>
      </c>
      <c r="AW26" s="59">
        <v>82.14</v>
      </c>
      <c r="AX26" s="118">
        <f>$G26*AW26</f>
        <v>0</v>
      </c>
      <c r="AY26" s="119">
        <f>AW26/$EG$26</f>
        <v>3</v>
      </c>
      <c r="AZ26" s="59"/>
      <c r="BA26" s="118">
        <f>$G26*AZ26</f>
        <v>0</v>
      </c>
      <c r="BB26" s="119">
        <f>AZ26/$EG$26</f>
        <v>0</v>
      </c>
      <c r="BC26" s="59"/>
      <c r="BD26" s="118">
        <f>$G26*BC26</f>
        <v>0</v>
      </c>
      <c r="BE26" s="119">
        <f>BC26/$EG$26</f>
        <v>0</v>
      </c>
      <c r="BF26" s="59"/>
      <c r="BG26" s="118">
        <f>$G26*BF26</f>
        <v>0</v>
      </c>
      <c r="BH26" s="119">
        <f>BF26/$EG$26</f>
        <v>0</v>
      </c>
      <c r="BI26" s="59"/>
      <c r="BJ26" s="118">
        <f>$G26*BI26</f>
        <v>0</v>
      </c>
      <c r="BK26" s="119">
        <f>BI26/$EG$26</f>
        <v>0</v>
      </c>
      <c r="BL26" s="59"/>
      <c r="BM26" s="118">
        <f>$G26*BL26</f>
        <v>0</v>
      </c>
      <c r="BN26" s="119">
        <f>BL26/$EG$26</f>
        <v>0</v>
      </c>
      <c r="BO26" s="59"/>
      <c r="BP26" s="118">
        <f>$G26*BO26</f>
        <v>0</v>
      </c>
      <c r="BQ26" s="119">
        <f>BO26/$EG$26</f>
        <v>0</v>
      </c>
      <c r="BR26" s="59"/>
      <c r="BS26" s="118">
        <f>$G26*BR26</f>
        <v>0</v>
      </c>
      <c r="BT26" s="119">
        <f>BR26/$EG$26</f>
        <v>0</v>
      </c>
      <c r="BU26" s="59"/>
      <c r="BV26" s="118">
        <f>$G26*BU26</f>
        <v>0</v>
      </c>
      <c r="BW26" s="119">
        <f>BU26/$EG$26</f>
        <v>0</v>
      </c>
      <c r="BX26" s="59"/>
      <c r="BY26" s="118">
        <f>$G26*BX26</f>
        <v>0</v>
      </c>
      <c r="BZ26" s="119">
        <f>BX26/$EG$26</f>
        <v>0</v>
      </c>
      <c r="CA26" s="59"/>
      <c r="CB26" s="118">
        <f>$G26*CA26</f>
        <v>0</v>
      </c>
      <c r="CC26" s="119">
        <f>CA26/$EG$26</f>
        <v>0</v>
      </c>
      <c r="CD26" s="59"/>
      <c r="CE26" s="118">
        <f>$G26*CD26</f>
        <v>0</v>
      </c>
      <c r="CF26" s="119">
        <f>CD26/$EG$26</f>
        <v>0</v>
      </c>
      <c r="CG26" s="59"/>
      <c r="CH26" s="118">
        <f>$G26*CG26</f>
        <v>0</v>
      </c>
      <c r="CI26" s="119">
        <f>CG26/$EG$26</f>
        <v>0</v>
      </c>
      <c r="CJ26" s="59">
        <v>109.52</v>
      </c>
      <c r="CK26" s="118">
        <f>$G26*CJ26</f>
        <v>0</v>
      </c>
      <c r="CL26" s="119">
        <f>CJ26/$EG$26</f>
        <v>4</v>
      </c>
      <c r="CM26" s="59"/>
      <c r="CN26" s="118">
        <f>$G26*CM26</f>
        <v>0</v>
      </c>
      <c r="CO26" s="119">
        <f>CM26/$EG$26</f>
        <v>0</v>
      </c>
      <c r="CP26" s="59"/>
      <c r="CQ26" s="118">
        <f>$G26*CP26</f>
        <v>0</v>
      </c>
      <c r="CR26" s="119">
        <f>CP26/$EG$26</f>
        <v>0</v>
      </c>
      <c r="CS26" s="59"/>
      <c r="CT26" s="118">
        <f>$G26*CS26</f>
        <v>0</v>
      </c>
      <c r="CU26" s="119">
        <f>CS26/$EG$26</f>
        <v>0</v>
      </c>
      <c r="CV26" s="59"/>
      <c r="CW26" s="118">
        <f>$G26*CV26</f>
        <v>0</v>
      </c>
      <c r="CX26" s="119">
        <f>CV26/$EG$26</f>
        <v>0</v>
      </c>
      <c r="CY26" s="59"/>
      <c r="CZ26" s="118">
        <f>$G26*CY26</f>
        <v>0</v>
      </c>
      <c r="DA26" s="119">
        <f>CY26/$EG$26</f>
        <v>0</v>
      </c>
      <c r="DB26" s="59"/>
      <c r="DC26" s="118">
        <f>$G26*DB26</f>
        <v>0</v>
      </c>
      <c r="DD26" s="119">
        <f>DB26/$EG$26</f>
        <v>0</v>
      </c>
      <c r="DE26" s="59"/>
      <c r="DF26" s="118">
        <f>$G26*DE26</f>
        <v>0</v>
      </c>
      <c r="DG26" s="119">
        <f>DE26/$EG$26</f>
        <v>0</v>
      </c>
      <c r="DH26" s="59"/>
      <c r="DI26" s="118">
        <f>$G26*DH26</f>
        <v>0</v>
      </c>
      <c r="DJ26" s="119">
        <f>DH26/$EG$26</f>
        <v>0</v>
      </c>
      <c r="DK26" s="59"/>
      <c r="DL26" s="118">
        <f>$G26*DK26</f>
        <v>0</v>
      </c>
      <c r="DM26" s="119">
        <f>DK26/$EG$26</f>
        <v>0</v>
      </c>
      <c r="DN26" s="59"/>
      <c r="DO26" s="118">
        <f>$G26*DN26</f>
        <v>0</v>
      </c>
      <c r="DP26" s="119">
        <f>DN26/$EG$26</f>
        <v>0</v>
      </c>
      <c r="DQ26" s="59"/>
      <c r="DR26" s="118">
        <f>$G26*DQ26</f>
        <v>0</v>
      </c>
      <c r="DS26" s="119">
        <f>DQ26/$EG$26</f>
        <v>0</v>
      </c>
      <c r="DT26" s="59"/>
      <c r="DU26" s="118">
        <f>$G26*DT26</f>
        <v>0</v>
      </c>
      <c r="DV26" s="119">
        <f>DT26/$EG$26</f>
        <v>0</v>
      </c>
      <c r="DW26" s="59"/>
      <c r="DX26" s="118">
        <f>$G26*DW26</f>
        <v>0</v>
      </c>
      <c r="DY26" s="119">
        <f>DW26/$EG$26</f>
        <v>0</v>
      </c>
      <c r="DZ26" s="59"/>
      <c r="EA26" s="118">
        <f>$G26*DZ26</f>
        <v>0</v>
      </c>
      <c r="EB26" s="119">
        <f>DZ26/$EG$26</f>
        <v>0</v>
      </c>
      <c r="EC26" s="59"/>
      <c r="ED26" s="118">
        <f>$G26*EC26</f>
        <v>0</v>
      </c>
      <c r="EE26" s="119">
        <f>EC26/$EG$26</f>
        <v>0</v>
      </c>
      <c r="EF26" s="127"/>
      <c r="EG26" s="109">
        <v>27.38</v>
      </c>
    </row>
    <row r="27" spans="1:140">
      <c r="A27" s="63" t="s">
        <v>172</v>
      </c>
      <c r="B27" s="69"/>
      <c r="C27" s="65" t="s">
        <v>50</v>
      </c>
      <c r="D27" s="5" t="s">
        <v>97</v>
      </c>
      <c r="E27" s="5" t="s">
        <v>97</v>
      </c>
      <c r="F27" s="9" t="s">
        <v>4</v>
      </c>
      <c r="G27" s="157">
        <f>CENA!G18</f>
        <v>0</v>
      </c>
      <c r="H27" s="117">
        <f t="shared" si="44"/>
        <v>2288.6800000000003</v>
      </c>
      <c r="I27" s="117">
        <f t="shared" si="45"/>
        <v>0</v>
      </c>
      <c r="J27" s="59"/>
      <c r="K27" s="118">
        <f>$G27*J27</f>
        <v>0</v>
      </c>
      <c r="L27" s="119">
        <f>J27/$EG$27</f>
        <v>0</v>
      </c>
      <c r="M27" s="59">
        <v>157.84</v>
      </c>
      <c r="N27" s="118">
        <f>$G27*M27</f>
        <v>0</v>
      </c>
      <c r="O27" s="119">
        <f>M27/$EG$27</f>
        <v>4</v>
      </c>
      <c r="P27" s="59"/>
      <c r="Q27" s="118">
        <f>$G27*P27</f>
        <v>0</v>
      </c>
      <c r="R27" s="119">
        <f>P27/$EG$27</f>
        <v>0</v>
      </c>
      <c r="S27" s="59"/>
      <c r="T27" s="118">
        <f>$G27*S27</f>
        <v>0</v>
      </c>
      <c r="U27" s="119">
        <f>S27/$EG$27</f>
        <v>0</v>
      </c>
      <c r="V27" s="59"/>
      <c r="W27" s="118">
        <f>$G27*V27</f>
        <v>0</v>
      </c>
      <c r="X27" s="119">
        <f>V27/$EG$27</f>
        <v>0</v>
      </c>
      <c r="Y27" s="59">
        <v>157.84</v>
      </c>
      <c r="Z27" s="118">
        <f>$G27*Y27</f>
        <v>0</v>
      </c>
      <c r="AA27" s="119">
        <f>Y27/$EG$27</f>
        <v>4</v>
      </c>
      <c r="AB27" s="59"/>
      <c r="AC27" s="118">
        <f>$G27*AB27</f>
        <v>0</v>
      </c>
      <c r="AD27" s="119">
        <f>AB27/$EG$27</f>
        <v>0</v>
      </c>
      <c r="AE27" s="59">
        <v>39.46</v>
      </c>
      <c r="AF27" s="118">
        <f>$G27*AE27</f>
        <v>0</v>
      </c>
      <c r="AG27" s="119">
        <f>AE27/$EG$27</f>
        <v>1</v>
      </c>
      <c r="AH27" s="59"/>
      <c r="AI27" s="118">
        <f>$G27*AH27</f>
        <v>0</v>
      </c>
      <c r="AJ27" s="119">
        <f>AH27/$EG$27</f>
        <v>0</v>
      </c>
      <c r="AK27" s="59">
        <v>394.6</v>
      </c>
      <c r="AL27" s="118">
        <f>$G27*AK27</f>
        <v>0</v>
      </c>
      <c r="AM27" s="119">
        <f>AK27/$EG$27</f>
        <v>10</v>
      </c>
      <c r="AN27" s="59"/>
      <c r="AO27" s="118">
        <f>$G27*AN27</f>
        <v>0</v>
      </c>
      <c r="AP27" s="119">
        <f>AN27/$EG$27</f>
        <v>0</v>
      </c>
      <c r="AQ27" s="59">
        <v>157.84</v>
      </c>
      <c r="AR27" s="118">
        <f>$G27*AQ27</f>
        <v>0</v>
      </c>
      <c r="AS27" s="119">
        <f>AQ27/$EG$27</f>
        <v>4</v>
      </c>
      <c r="AT27" s="59"/>
      <c r="AU27" s="118">
        <f>$G27*AT27</f>
        <v>0</v>
      </c>
      <c r="AV27" s="119">
        <f>AT27/$EG$27</f>
        <v>0</v>
      </c>
      <c r="AW27" s="59"/>
      <c r="AX27" s="118">
        <f>$G27*AW27</f>
        <v>0</v>
      </c>
      <c r="AY27" s="119">
        <f>AW27/$EG$27</f>
        <v>0</v>
      </c>
      <c r="AZ27" s="59"/>
      <c r="BA27" s="118">
        <f>$G27*AZ27</f>
        <v>0</v>
      </c>
      <c r="BB27" s="119">
        <f>AZ27/$EG$27</f>
        <v>0</v>
      </c>
      <c r="BC27" s="59"/>
      <c r="BD27" s="118">
        <f>$G27*BC27</f>
        <v>0</v>
      </c>
      <c r="BE27" s="119">
        <f>BC27/$EG$27</f>
        <v>0</v>
      </c>
      <c r="BF27" s="59">
        <v>118.38</v>
      </c>
      <c r="BG27" s="118">
        <f>$G27*BF27</f>
        <v>0</v>
      </c>
      <c r="BH27" s="119">
        <f>BF27/$EG$27</f>
        <v>3</v>
      </c>
      <c r="BI27" s="59"/>
      <c r="BJ27" s="118">
        <f>$G27*BI27</f>
        <v>0</v>
      </c>
      <c r="BK27" s="119">
        <f>BI27/$EG$27</f>
        <v>0</v>
      </c>
      <c r="BL27" s="59"/>
      <c r="BM27" s="118">
        <f>$G27*BL27</f>
        <v>0</v>
      </c>
      <c r="BN27" s="119">
        <f>BL27/$EG$27</f>
        <v>0</v>
      </c>
      <c r="BO27" s="59">
        <v>236.76</v>
      </c>
      <c r="BP27" s="118">
        <f>$G27*BO27</f>
        <v>0</v>
      </c>
      <c r="BQ27" s="119">
        <f>BO27/$EG$27</f>
        <v>6</v>
      </c>
      <c r="BR27" s="59"/>
      <c r="BS27" s="118">
        <f>$G27*BR27</f>
        <v>0</v>
      </c>
      <c r="BT27" s="119">
        <f>BR27/$EG$27</f>
        <v>0</v>
      </c>
      <c r="BU27" s="59"/>
      <c r="BV27" s="118">
        <f>$G27*BU27</f>
        <v>0</v>
      </c>
      <c r="BW27" s="119">
        <f>BU27/$EG$27</f>
        <v>0</v>
      </c>
      <c r="BX27" s="59"/>
      <c r="BY27" s="118">
        <f>$G27*BX27</f>
        <v>0</v>
      </c>
      <c r="BZ27" s="119">
        <f>BX27/$EG$27</f>
        <v>0</v>
      </c>
      <c r="CA27" s="59"/>
      <c r="CB27" s="118">
        <f>$G27*CA27</f>
        <v>0</v>
      </c>
      <c r="CC27" s="119">
        <f>CA27/$EG$27</f>
        <v>0</v>
      </c>
      <c r="CD27" s="59">
        <v>118.38</v>
      </c>
      <c r="CE27" s="118">
        <f>$G27*CD27</f>
        <v>0</v>
      </c>
      <c r="CF27" s="119">
        <f>CD27/$EG$27</f>
        <v>3</v>
      </c>
      <c r="CG27" s="59"/>
      <c r="CH27" s="118">
        <f>$G27*CG27</f>
        <v>0</v>
      </c>
      <c r="CI27" s="119">
        <f>CG27/$EG$27</f>
        <v>0</v>
      </c>
      <c r="CJ27" s="59"/>
      <c r="CK27" s="118">
        <f>$G27*CJ27</f>
        <v>0</v>
      </c>
      <c r="CL27" s="119">
        <f>CJ27/$EG$27</f>
        <v>0</v>
      </c>
      <c r="CM27" s="59"/>
      <c r="CN27" s="118">
        <f>$G27*CM27</f>
        <v>0</v>
      </c>
      <c r="CO27" s="119">
        <f>CM27/$EG$27</f>
        <v>0</v>
      </c>
      <c r="CP27" s="59"/>
      <c r="CQ27" s="118">
        <f>$G27*CP27</f>
        <v>0</v>
      </c>
      <c r="CR27" s="119">
        <f>CP27/$EG$27</f>
        <v>0</v>
      </c>
      <c r="CS27" s="59">
        <v>118.38</v>
      </c>
      <c r="CT27" s="118">
        <f>$G27*CS27</f>
        <v>0</v>
      </c>
      <c r="CU27" s="119">
        <f>CS27/$EG$27</f>
        <v>3</v>
      </c>
      <c r="CV27" s="59"/>
      <c r="CW27" s="118">
        <f>$G27*CV27</f>
        <v>0</v>
      </c>
      <c r="CX27" s="119">
        <f>CV27/$EG$27</f>
        <v>0</v>
      </c>
      <c r="CY27" s="59">
        <v>157.84</v>
      </c>
      <c r="CZ27" s="118">
        <f>$G27*CY27</f>
        <v>0</v>
      </c>
      <c r="DA27" s="119">
        <f>CY27/$EG$27</f>
        <v>4</v>
      </c>
      <c r="DB27" s="59">
        <v>118.38</v>
      </c>
      <c r="DC27" s="118">
        <f>$G27*DB27</f>
        <v>0</v>
      </c>
      <c r="DD27" s="119">
        <f>DB27/$EG$27</f>
        <v>3</v>
      </c>
      <c r="DE27" s="59">
        <v>118.38</v>
      </c>
      <c r="DF27" s="118">
        <f>$G27*DE27</f>
        <v>0</v>
      </c>
      <c r="DG27" s="119">
        <f>DE27/$EG$27</f>
        <v>3</v>
      </c>
      <c r="DH27" s="59"/>
      <c r="DI27" s="118">
        <f>$G27*DH27</f>
        <v>0</v>
      </c>
      <c r="DJ27" s="119">
        <f>DH27/$EG$27</f>
        <v>0</v>
      </c>
      <c r="DK27" s="59">
        <v>236.76</v>
      </c>
      <c r="DL27" s="118">
        <f>$G27*DK27</f>
        <v>0</v>
      </c>
      <c r="DM27" s="119">
        <f>DK27/$EG$27</f>
        <v>6</v>
      </c>
      <c r="DN27" s="59"/>
      <c r="DO27" s="118">
        <f>$G27*DN27</f>
        <v>0</v>
      </c>
      <c r="DP27" s="119">
        <f>DN27/$EG$27</f>
        <v>0</v>
      </c>
      <c r="DQ27" s="59"/>
      <c r="DR27" s="118">
        <f>$G27*DQ27</f>
        <v>0</v>
      </c>
      <c r="DS27" s="119">
        <f>DQ27/$EG$27</f>
        <v>0</v>
      </c>
      <c r="DT27" s="59">
        <v>39.46</v>
      </c>
      <c r="DU27" s="118">
        <f>$G27*DT27</f>
        <v>0</v>
      </c>
      <c r="DV27" s="119">
        <f>DT27/$EG$27</f>
        <v>1</v>
      </c>
      <c r="DW27" s="59">
        <v>118.38</v>
      </c>
      <c r="DX27" s="118">
        <f>$G27*DW27</f>
        <v>0</v>
      </c>
      <c r="DY27" s="119">
        <f>DW27/$EG$27</f>
        <v>3</v>
      </c>
      <c r="DZ27" s="59"/>
      <c r="EA27" s="118">
        <f>$G27*DZ27</f>
        <v>0</v>
      </c>
      <c r="EB27" s="119">
        <f>DZ27/$EG$27</f>
        <v>0</v>
      </c>
      <c r="EC27" s="59"/>
      <c r="ED27" s="118">
        <f>$G27*EC27</f>
        <v>0</v>
      </c>
      <c r="EE27" s="119">
        <f>EC27/$EG$27</f>
        <v>0</v>
      </c>
      <c r="EG27" s="109">
        <v>39.46</v>
      </c>
    </row>
    <row r="28" spans="1:140">
      <c r="A28" s="63" t="s">
        <v>173</v>
      </c>
      <c r="B28" s="69"/>
      <c r="C28" s="65" t="s">
        <v>23</v>
      </c>
      <c r="D28" s="5" t="s">
        <v>98</v>
      </c>
      <c r="E28" s="5" t="s">
        <v>98</v>
      </c>
      <c r="F28" s="9" t="s">
        <v>4</v>
      </c>
      <c r="G28" s="157">
        <f>CENA!G19</f>
        <v>0</v>
      </c>
      <c r="H28" s="117">
        <f t="shared" si="44"/>
        <v>1105.99</v>
      </c>
      <c r="I28" s="117">
        <f t="shared" si="45"/>
        <v>0</v>
      </c>
      <c r="J28" s="59"/>
      <c r="K28" s="118">
        <f>$G28*J28</f>
        <v>0</v>
      </c>
      <c r="L28" s="119">
        <f>J28/$EG$28</f>
        <v>0</v>
      </c>
      <c r="M28" s="59"/>
      <c r="N28" s="118">
        <f>$G28*M28</f>
        <v>0</v>
      </c>
      <c r="O28" s="119">
        <f>M28/$EG$28</f>
        <v>0</v>
      </c>
      <c r="P28" s="59"/>
      <c r="Q28" s="118">
        <f>$G28*P28</f>
        <v>0</v>
      </c>
      <c r="R28" s="119">
        <f>P28/$EG$28</f>
        <v>0</v>
      </c>
      <c r="S28" s="59"/>
      <c r="T28" s="118">
        <f>$G28*S28</f>
        <v>0</v>
      </c>
      <c r="U28" s="119">
        <f>S28/$EG$28</f>
        <v>0</v>
      </c>
      <c r="V28" s="59"/>
      <c r="W28" s="118">
        <f>$G28*V28</f>
        <v>0</v>
      </c>
      <c r="X28" s="119">
        <f>V28/$EG$28</f>
        <v>0</v>
      </c>
      <c r="Y28" s="59"/>
      <c r="Z28" s="118">
        <f>$G28*Y28</f>
        <v>0</v>
      </c>
      <c r="AA28" s="119">
        <f>Y28/$EG$28</f>
        <v>0</v>
      </c>
      <c r="AB28" s="59"/>
      <c r="AC28" s="118">
        <f>$G28*AB28</f>
        <v>0</v>
      </c>
      <c r="AD28" s="119">
        <f>AB28/$EG$28</f>
        <v>0</v>
      </c>
      <c r="AE28" s="59"/>
      <c r="AF28" s="118">
        <f>$G28*AE28</f>
        <v>0</v>
      </c>
      <c r="AG28" s="119">
        <f>AE28/$EG$28</f>
        <v>0</v>
      </c>
      <c r="AH28" s="59"/>
      <c r="AI28" s="118">
        <f>$G28*AH28</f>
        <v>0</v>
      </c>
      <c r="AJ28" s="119">
        <f>AH28/$EG$28</f>
        <v>0</v>
      </c>
      <c r="AK28" s="59"/>
      <c r="AL28" s="118">
        <f>$G28*AK28</f>
        <v>0</v>
      </c>
      <c r="AM28" s="119">
        <f>AK28/$EG$28</f>
        <v>0</v>
      </c>
      <c r="AN28" s="59"/>
      <c r="AO28" s="118">
        <f>$G28*AN28</f>
        <v>0</v>
      </c>
      <c r="AP28" s="119">
        <f>AN28/$EG$28</f>
        <v>0</v>
      </c>
      <c r="AQ28" s="59"/>
      <c r="AR28" s="118">
        <f>$G28*AQ28</f>
        <v>0</v>
      </c>
      <c r="AS28" s="119">
        <f>AQ28/$EG$28</f>
        <v>0</v>
      </c>
      <c r="AT28" s="59"/>
      <c r="AU28" s="118">
        <f>$G28*AT28</f>
        <v>0</v>
      </c>
      <c r="AV28" s="119">
        <f>AT28/$EG$28</f>
        <v>0</v>
      </c>
      <c r="AW28" s="59"/>
      <c r="AX28" s="118">
        <f>$G28*AW28</f>
        <v>0</v>
      </c>
      <c r="AY28" s="119">
        <f>AW28/$EG$28</f>
        <v>0</v>
      </c>
      <c r="AZ28" s="59"/>
      <c r="BA28" s="118">
        <f>$G28*AZ28</f>
        <v>0</v>
      </c>
      <c r="BB28" s="119">
        <f>AZ28/$EG$28</f>
        <v>0</v>
      </c>
      <c r="BC28" s="59"/>
      <c r="BD28" s="118">
        <f>$G28*BC28</f>
        <v>0</v>
      </c>
      <c r="BE28" s="119">
        <f>BC28/$EG$28</f>
        <v>0</v>
      </c>
      <c r="BF28" s="59"/>
      <c r="BG28" s="118">
        <f>$G28*BF28</f>
        <v>0</v>
      </c>
      <c r="BH28" s="119">
        <f>BF28/$EG$28</f>
        <v>0</v>
      </c>
      <c r="BI28" s="59">
        <v>465.68</v>
      </c>
      <c r="BJ28" s="118">
        <f>$G28*BI28</f>
        <v>0</v>
      </c>
      <c r="BK28" s="119">
        <f>BI28/$EG$28</f>
        <v>8</v>
      </c>
      <c r="BL28" s="59"/>
      <c r="BM28" s="118">
        <f>$G28*BL28</f>
        <v>0</v>
      </c>
      <c r="BN28" s="119">
        <f>BL28/$EG$28</f>
        <v>0</v>
      </c>
      <c r="BO28" s="59"/>
      <c r="BP28" s="118">
        <f>$G28*BO28</f>
        <v>0</v>
      </c>
      <c r="BQ28" s="119">
        <f>BO28/$EG$28</f>
        <v>0</v>
      </c>
      <c r="BR28" s="59"/>
      <c r="BS28" s="118">
        <f>$G28*BR28</f>
        <v>0</v>
      </c>
      <c r="BT28" s="119">
        <f>BR28/$EG$28</f>
        <v>0</v>
      </c>
      <c r="BU28" s="59"/>
      <c r="BV28" s="118">
        <f>$G28*BU28</f>
        <v>0</v>
      </c>
      <c r="BW28" s="119">
        <f>BU28/$EG$28</f>
        <v>0</v>
      </c>
      <c r="BX28" s="59"/>
      <c r="BY28" s="118">
        <f>$G28*BX28</f>
        <v>0</v>
      </c>
      <c r="BZ28" s="119">
        <f>BX28/$EG$28</f>
        <v>0</v>
      </c>
      <c r="CA28" s="59"/>
      <c r="CB28" s="118">
        <f>$G28*CA28</f>
        <v>0</v>
      </c>
      <c r="CC28" s="119">
        <f>CA28/$EG$28</f>
        <v>0</v>
      </c>
      <c r="CD28" s="59">
        <v>174.63</v>
      </c>
      <c r="CE28" s="118">
        <f>$G28*CD28</f>
        <v>0</v>
      </c>
      <c r="CF28" s="119">
        <f>CD28/$EG$28</f>
        <v>3</v>
      </c>
      <c r="CG28" s="59"/>
      <c r="CH28" s="118">
        <f>$G28*CG28</f>
        <v>0</v>
      </c>
      <c r="CI28" s="119">
        <f>CG28/$EG$28</f>
        <v>0</v>
      </c>
      <c r="CJ28" s="59"/>
      <c r="CK28" s="118">
        <f>$G28*CJ28</f>
        <v>0</v>
      </c>
      <c r="CL28" s="119">
        <f>CJ28/$EG$28</f>
        <v>0</v>
      </c>
      <c r="CM28" s="59"/>
      <c r="CN28" s="118">
        <f>$G28*CM28</f>
        <v>0</v>
      </c>
      <c r="CO28" s="119">
        <f>CM28/$EG$28</f>
        <v>0</v>
      </c>
      <c r="CP28" s="59">
        <v>465.68</v>
      </c>
      <c r="CQ28" s="118">
        <f>$G28*CP28</f>
        <v>0</v>
      </c>
      <c r="CR28" s="119">
        <f>CP28/$EG$28</f>
        <v>8</v>
      </c>
      <c r="CS28" s="59"/>
      <c r="CT28" s="118">
        <f>$G28*CS28</f>
        <v>0</v>
      </c>
      <c r="CU28" s="119">
        <f>CS28/$EG$28</f>
        <v>0</v>
      </c>
      <c r="CV28" s="59"/>
      <c r="CW28" s="118">
        <f>$G28*CV28</f>
        <v>0</v>
      </c>
      <c r="CX28" s="119">
        <f>CV28/$EG$28</f>
        <v>0</v>
      </c>
      <c r="CY28" s="59"/>
      <c r="CZ28" s="118">
        <f>$G28*CY28</f>
        <v>0</v>
      </c>
      <c r="DA28" s="119">
        <f>CY28/$EG$28</f>
        <v>0</v>
      </c>
      <c r="DB28" s="59"/>
      <c r="DC28" s="118">
        <f>$G28*DB28</f>
        <v>0</v>
      </c>
      <c r="DD28" s="119">
        <f>DB28/$EG$28</f>
        <v>0</v>
      </c>
      <c r="DE28" s="59"/>
      <c r="DF28" s="118">
        <f>$G28*DE28</f>
        <v>0</v>
      </c>
      <c r="DG28" s="119">
        <f>DE28/$EG$28</f>
        <v>0</v>
      </c>
      <c r="DH28" s="59"/>
      <c r="DI28" s="118">
        <f>$G28*DH28</f>
        <v>0</v>
      </c>
      <c r="DJ28" s="119">
        <f>DH28/$EG$28</f>
        <v>0</v>
      </c>
      <c r="DK28" s="59"/>
      <c r="DL28" s="118">
        <f>$G28*DK28</f>
        <v>0</v>
      </c>
      <c r="DM28" s="119">
        <f>DK28/$EG$28</f>
        <v>0</v>
      </c>
      <c r="DN28" s="59"/>
      <c r="DO28" s="118">
        <f>$G28*DN28</f>
        <v>0</v>
      </c>
      <c r="DP28" s="119">
        <f>DN28/$EG$28</f>
        <v>0</v>
      </c>
      <c r="DQ28" s="59"/>
      <c r="DR28" s="118">
        <f>$G28*DQ28</f>
        <v>0</v>
      </c>
      <c r="DS28" s="119">
        <f>DQ28/$EG$28</f>
        <v>0</v>
      </c>
      <c r="DT28" s="59"/>
      <c r="DU28" s="118">
        <f>$G28*DT28</f>
        <v>0</v>
      </c>
      <c r="DV28" s="119">
        <f>DT28/$EG$28</f>
        <v>0</v>
      </c>
      <c r="DW28" s="59"/>
      <c r="DX28" s="118">
        <f>$G28*DW28</f>
        <v>0</v>
      </c>
      <c r="DY28" s="119">
        <f>DW28/$EG$28</f>
        <v>0</v>
      </c>
      <c r="DZ28" s="59"/>
      <c r="EA28" s="118">
        <f>$G28*DZ28</f>
        <v>0</v>
      </c>
      <c r="EB28" s="119">
        <f>DZ28/$EG$28</f>
        <v>0</v>
      </c>
      <c r="EC28" s="59"/>
      <c r="ED28" s="118">
        <f>$G28*EC28</f>
        <v>0</v>
      </c>
      <c r="EE28" s="119">
        <f>EC28/$EG$28</f>
        <v>0</v>
      </c>
      <c r="EG28" s="109">
        <v>58.21</v>
      </c>
    </row>
    <row r="29" spans="1:140">
      <c r="A29" s="63" t="s">
        <v>174</v>
      </c>
      <c r="B29" s="69"/>
      <c r="C29" s="65" t="s">
        <v>52</v>
      </c>
      <c r="D29" s="5" t="s">
        <v>99</v>
      </c>
      <c r="E29" s="5" t="s">
        <v>99</v>
      </c>
      <c r="F29" s="9" t="s">
        <v>4</v>
      </c>
      <c r="G29" s="157">
        <f>CENA!G20</f>
        <v>0</v>
      </c>
      <c r="H29" s="117">
        <f t="shared" si="44"/>
        <v>140.44</v>
      </c>
      <c r="I29" s="117">
        <f t="shared" si="45"/>
        <v>0</v>
      </c>
      <c r="J29" s="59"/>
      <c r="K29" s="118">
        <f>$G29*J29</f>
        <v>0</v>
      </c>
      <c r="L29" s="119">
        <f>J29/$EG$29</f>
        <v>0</v>
      </c>
      <c r="M29" s="59"/>
      <c r="N29" s="118">
        <f>$G29*M29</f>
        <v>0</v>
      </c>
      <c r="O29" s="119">
        <f>M29/$EG$29</f>
        <v>0</v>
      </c>
      <c r="P29" s="59"/>
      <c r="Q29" s="118">
        <f>$G29*P29</f>
        <v>0</v>
      </c>
      <c r="R29" s="119">
        <f>P29/$EG$29</f>
        <v>0</v>
      </c>
      <c r="S29" s="59"/>
      <c r="T29" s="118">
        <f>$G29*S29</f>
        <v>0</v>
      </c>
      <c r="U29" s="119">
        <f>S29/$EG$29</f>
        <v>0</v>
      </c>
      <c r="V29" s="59"/>
      <c r="W29" s="118">
        <f>$G29*V29</f>
        <v>0</v>
      </c>
      <c r="X29" s="119">
        <f>V29/$EG$29</f>
        <v>0</v>
      </c>
      <c r="Y29" s="59"/>
      <c r="Z29" s="118">
        <f>$G29*Y29</f>
        <v>0</v>
      </c>
      <c r="AA29" s="119">
        <f>Y29/$EG$29</f>
        <v>0</v>
      </c>
      <c r="AB29" s="59"/>
      <c r="AC29" s="118">
        <f>$G29*AB29</f>
        <v>0</v>
      </c>
      <c r="AD29" s="119">
        <f>AB29/$EG$29</f>
        <v>0</v>
      </c>
      <c r="AE29" s="59"/>
      <c r="AF29" s="118">
        <f>$G29*AE29</f>
        <v>0</v>
      </c>
      <c r="AG29" s="119">
        <f>AE29/$EG$29</f>
        <v>0</v>
      </c>
      <c r="AH29" s="59"/>
      <c r="AI29" s="118">
        <f>$G29*AH29</f>
        <v>0</v>
      </c>
      <c r="AJ29" s="119">
        <f>AH29/$EG$29</f>
        <v>0</v>
      </c>
      <c r="AK29" s="59"/>
      <c r="AL29" s="118">
        <f>$G29*AK29</f>
        <v>0</v>
      </c>
      <c r="AM29" s="119">
        <f>AK29/$EG$29</f>
        <v>0</v>
      </c>
      <c r="AN29" s="59"/>
      <c r="AO29" s="118">
        <f>$G29*AN29</f>
        <v>0</v>
      </c>
      <c r="AP29" s="119">
        <f>AN29/$EG$29</f>
        <v>0</v>
      </c>
      <c r="AQ29" s="59"/>
      <c r="AR29" s="118">
        <f>$G29*AQ29</f>
        <v>0</v>
      </c>
      <c r="AS29" s="119">
        <f>AQ29/$EG$29</f>
        <v>0</v>
      </c>
      <c r="AT29" s="59"/>
      <c r="AU29" s="118">
        <f>$G29*AT29</f>
        <v>0</v>
      </c>
      <c r="AV29" s="119">
        <f>AT29/$EG$29</f>
        <v>0</v>
      </c>
      <c r="AW29" s="59"/>
      <c r="AX29" s="118">
        <f>$G29*AW29</f>
        <v>0</v>
      </c>
      <c r="AY29" s="119">
        <f>AW29/$EG$29</f>
        <v>0</v>
      </c>
      <c r="AZ29" s="59"/>
      <c r="BA29" s="118">
        <f>$G29*AZ29</f>
        <v>0</v>
      </c>
      <c r="BB29" s="119">
        <f>AZ29/$EG$29</f>
        <v>0</v>
      </c>
      <c r="BC29" s="59"/>
      <c r="BD29" s="118">
        <f>$G29*BC29</f>
        <v>0</v>
      </c>
      <c r="BE29" s="119">
        <f>BC29/$EG$29</f>
        <v>0</v>
      </c>
      <c r="BF29" s="59"/>
      <c r="BG29" s="118">
        <f>$G29*BF29</f>
        <v>0</v>
      </c>
      <c r="BH29" s="119">
        <f>BF29/$EG$29</f>
        <v>0</v>
      </c>
      <c r="BI29" s="59"/>
      <c r="BJ29" s="118">
        <f>$G29*BI29</f>
        <v>0</v>
      </c>
      <c r="BK29" s="119">
        <f>BI29/$EG$29</f>
        <v>0</v>
      </c>
      <c r="BL29" s="59"/>
      <c r="BM29" s="118">
        <f>$G29*BL29</f>
        <v>0</v>
      </c>
      <c r="BN29" s="119">
        <f>BL29/$EG$29</f>
        <v>0</v>
      </c>
      <c r="BO29" s="59"/>
      <c r="BP29" s="118">
        <f>$G29*BO29</f>
        <v>0</v>
      </c>
      <c r="BQ29" s="119">
        <f>BO29/$EG$29</f>
        <v>0</v>
      </c>
      <c r="BR29" s="59"/>
      <c r="BS29" s="118">
        <f>$G29*BR29</f>
        <v>0</v>
      </c>
      <c r="BT29" s="119">
        <f>BR29/$EG$29</f>
        <v>0</v>
      </c>
      <c r="BU29" s="59"/>
      <c r="BV29" s="118">
        <f>$G29*BU29</f>
        <v>0</v>
      </c>
      <c r="BW29" s="119">
        <f>BU29/$EG$29</f>
        <v>0</v>
      </c>
      <c r="BX29" s="59"/>
      <c r="BY29" s="118">
        <f>$G29*BX29</f>
        <v>0</v>
      </c>
      <c r="BZ29" s="119">
        <f>BX29/$EG$29</f>
        <v>0</v>
      </c>
      <c r="CA29" s="59"/>
      <c r="CB29" s="118">
        <f>$G29*CA29</f>
        <v>0</v>
      </c>
      <c r="CC29" s="119">
        <f>CA29/$EG$29</f>
        <v>0</v>
      </c>
      <c r="CD29" s="59"/>
      <c r="CE29" s="118">
        <f>$G29*CD29</f>
        <v>0</v>
      </c>
      <c r="CF29" s="119">
        <f>CD29/$EG$29</f>
        <v>0</v>
      </c>
      <c r="CG29" s="59"/>
      <c r="CH29" s="118">
        <f>$G29*CG29</f>
        <v>0</v>
      </c>
      <c r="CI29" s="119">
        <f>CG29/$EG$29</f>
        <v>0</v>
      </c>
      <c r="CJ29" s="59"/>
      <c r="CK29" s="118">
        <f>$G29*CJ29</f>
        <v>0</v>
      </c>
      <c r="CL29" s="119">
        <f>CJ29/$EG$29</f>
        <v>0</v>
      </c>
      <c r="CM29" s="59"/>
      <c r="CN29" s="118">
        <f>$G29*CM29</f>
        <v>0</v>
      </c>
      <c r="CO29" s="119">
        <f>CM29/$EG$29</f>
        <v>0</v>
      </c>
      <c r="CP29" s="59">
        <v>140.44</v>
      </c>
      <c r="CQ29" s="118">
        <f>$G29*CP29</f>
        <v>0</v>
      </c>
      <c r="CR29" s="119">
        <f>CP29/$EG$29</f>
        <v>2</v>
      </c>
      <c r="CS29" s="59"/>
      <c r="CT29" s="118">
        <f>$G29*CS29</f>
        <v>0</v>
      </c>
      <c r="CU29" s="119">
        <f>CS29/$EG$29</f>
        <v>0</v>
      </c>
      <c r="CV29" s="59"/>
      <c r="CW29" s="118">
        <f>$G29*CV29</f>
        <v>0</v>
      </c>
      <c r="CX29" s="119">
        <f>CV29/$EG$29</f>
        <v>0</v>
      </c>
      <c r="CY29" s="59"/>
      <c r="CZ29" s="118">
        <f>$G29*CY29</f>
        <v>0</v>
      </c>
      <c r="DA29" s="119">
        <f>CY29/$EG$29</f>
        <v>0</v>
      </c>
      <c r="DB29" s="59"/>
      <c r="DC29" s="118">
        <f>$G29*DB29</f>
        <v>0</v>
      </c>
      <c r="DD29" s="119">
        <f>DB29/$EG$29</f>
        <v>0</v>
      </c>
      <c r="DE29" s="59"/>
      <c r="DF29" s="118">
        <f>$G29*DE29</f>
        <v>0</v>
      </c>
      <c r="DG29" s="119">
        <f>DE29/$EG$29</f>
        <v>0</v>
      </c>
      <c r="DH29" s="59"/>
      <c r="DI29" s="118">
        <f>$G29*DH29</f>
        <v>0</v>
      </c>
      <c r="DJ29" s="119">
        <f>DH29/$EG$29</f>
        <v>0</v>
      </c>
      <c r="DK29" s="59"/>
      <c r="DL29" s="118">
        <f>$G29*DK29</f>
        <v>0</v>
      </c>
      <c r="DM29" s="119">
        <f>DK29/$EG$29</f>
        <v>0</v>
      </c>
      <c r="DN29" s="59"/>
      <c r="DO29" s="118">
        <f>$G29*DN29</f>
        <v>0</v>
      </c>
      <c r="DP29" s="119">
        <f>DN29/$EG$29</f>
        <v>0</v>
      </c>
      <c r="DQ29" s="59"/>
      <c r="DR29" s="118">
        <f>$G29*DQ29</f>
        <v>0</v>
      </c>
      <c r="DS29" s="119">
        <f>DQ29/$EG$29</f>
        <v>0</v>
      </c>
      <c r="DT29" s="59"/>
      <c r="DU29" s="118">
        <f>$G29*DT29</f>
        <v>0</v>
      </c>
      <c r="DV29" s="119">
        <f>DT29/$EG$29</f>
        <v>0</v>
      </c>
      <c r="DW29" s="59"/>
      <c r="DX29" s="118">
        <f>$G29*DW29</f>
        <v>0</v>
      </c>
      <c r="DY29" s="119">
        <f>DW29/$EG$29</f>
        <v>0</v>
      </c>
      <c r="DZ29" s="59"/>
      <c r="EA29" s="118">
        <f>$G29*DZ29</f>
        <v>0</v>
      </c>
      <c r="EB29" s="119">
        <f>DZ29/$EG$29</f>
        <v>0</v>
      </c>
      <c r="EC29" s="59"/>
      <c r="ED29" s="118">
        <f>$G29*EC29</f>
        <v>0</v>
      </c>
      <c r="EE29" s="119">
        <f>EC29/$EG$29</f>
        <v>0</v>
      </c>
      <c r="EG29" s="109">
        <v>70.22</v>
      </c>
    </row>
    <row r="30" spans="1:140" s="51" customFormat="1">
      <c r="A30" s="66"/>
      <c r="B30" s="67"/>
      <c r="C30" s="67"/>
      <c r="D30" s="50"/>
      <c r="E30" s="50"/>
      <c r="F30" s="27"/>
      <c r="G30" s="158"/>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c r="DJ30" s="61"/>
      <c r="DK30" s="61"/>
      <c r="DL30" s="61"/>
      <c r="DM30" s="61"/>
      <c r="DN30" s="61"/>
      <c r="DO30" s="61"/>
      <c r="DP30" s="61"/>
      <c r="DQ30" s="61"/>
      <c r="DR30" s="61"/>
      <c r="DS30" s="61"/>
      <c r="DT30" s="61"/>
      <c r="DU30" s="61"/>
      <c r="DV30" s="61"/>
      <c r="DW30" s="61"/>
      <c r="DX30" s="61"/>
      <c r="DY30" s="61"/>
      <c r="DZ30" s="61"/>
      <c r="EA30" s="61"/>
      <c r="EB30" s="61"/>
      <c r="EC30" s="61"/>
      <c r="ED30" s="61"/>
      <c r="EE30" s="61"/>
      <c r="EF30" s="110"/>
      <c r="EG30" s="110"/>
    </row>
    <row r="31" spans="1:140" ht="25.5">
      <c r="A31" s="141">
        <v>2</v>
      </c>
      <c r="B31" s="142" t="s">
        <v>43</v>
      </c>
      <c r="C31" s="142"/>
      <c r="D31" s="143" t="s">
        <v>418</v>
      </c>
      <c r="E31" s="143" t="s">
        <v>590</v>
      </c>
      <c r="F31" s="144"/>
      <c r="G31" s="1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row>
    <row r="32" spans="1:140">
      <c r="A32" s="63" t="s">
        <v>466</v>
      </c>
      <c r="B32" s="68" t="s">
        <v>43</v>
      </c>
      <c r="C32" s="68">
        <v>1</v>
      </c>
      <c r="D32" s="33" t="s">
        <v>421</v>
      </c>
      <c r="E32" s="35" t="s">
        <v>686</v>
      </c>
      <c r="F32" s="9" t="s">
        <v>475</v>
      </c>
      <c r="G32" s="157">
        <f>CENA!G23</f>
        <v>0</v>
      </c>
      <c r="H32" s="117">
        <f t="shared" ref="H32:H35" si="46">J32+M32+P32+S32+V32+AK32+AN32+AQ32+AT32+AW32+AZ32+BC32+BF32+BI32+BL32+BO32+BR32+BU32+BX32+CA32+CD32+CG32+CJ32+CM32+CP32++CS32+CV32+CY32+DB32+DE32+DH32+DK32+DN32+DQ32+Y32+AB32+AE32+AH32+DT32+DW32+DZ32+EC32</f>
        <v>12560</v>
      </c>
      <c r="I32" s="117">
        <f t="shared" ref="I32:I35" si="47">G32*H32</f>
        <v>0</v>
      </c>
      <c r="J32" s="59"/>
      <c r="K32" s="118">
        <f>$G32*J32</f>
        <v>0</v>
      </c>
      <c r="L32" s="120"/>
      <c r="M32" s="59">
        <v>3040</v>
      </c>
      <c r="N32" s="118">
        <f>$G32*M32</f>
        <v>0</v>
      </c>
      <c r="O32" s="120"/>
      <c r="P32" s="59">
        <v>2880</v>
      </c>
      <c r="Q32" s="118">
        <f>$G32*P32</f>
        <v>0</v>
      </c>
      <c r="R32" s="120"/>
      <c r="S32" s="59"/>
      <c r="T32" s="118">
        <f>$G32*S32</f>
        <v>0</v>
      </c>
      <c r="U32" s="120"/>
      <c r="V32" s="59"/>
      <c r="W32" s="118">
        <f>$G32*V32</f>
        <v>0</v>
      </c>
      <c r="X32" s="120"/>
      <c r="Y32" s="59"/>
      <c r="Z32" s="118">
        <f>$G32*Y32</f>
        <v>0</v>
      </c>
      <c r="AA32" s="120"/>
      <c r="AB32" s="59">
        <v>400</v>
      </c>
      <c r="AC32" s="118">
        <f>$G32*AB32</f>
        <v>0</v>
      </c>
      <c r="AD32" s="120"/>
      <c r="AE32" s="59"/>
      <c r="AF32" s="118">
        <f>$G32*AE32</f>
        <v>0</v>
      </c>
      <c r="AG32" s="120"/>
      <c r="AH32" s="59"/>
      <c r="AI32" s="118">
        <f>$G32*AH32</f>
        <v>0</v>
      </c>
      <c r="AJ32" s="120"/>
      <c r="AK32" s="59">
        <v>3200</v>
      </c>
      <c r="AL32" s="118">
        <f>$G32*AK32</f>
        <v>0</v>
      </c>
      <c r="AM32" s="120"/>
      <c r="AN32" s="59"/>
      <c r="AO32" s="118">
        <f>$G32*AN32</f>
        <v>0</v>
      </c>
      <c r="AP32" s="120"/>
      <c r="AQ32" s="59"/>
      <c r="AR32" s="118">
        <f>$G32*AQ32</f>
        <v>0</v>
      </c>
      <c r="AS32" s="120"/>
      <c r="AT32" s="59"/>
      <c r="AU32" s="118">
        <f>$G32*AT32</f>
        <v>0</v>
      </c>
      <c r="AV32" s="120"/>
      <c r="AW32" s="59">
        <v>320</v>
      </c>
      <c r="AX32" s="118">
        <f>$G32*AW32</f>
        <v>0</v>
      </c>
      <c r="AY32" s="120"/>
      <c r="AZ32" s="59">
        <v>640</v>
      </c>
      <c r="BA32" s="118">
        <f>$G32*AZ32</f>
        <v>0</v>
      </c>
      <c r="BB32" s="120"/>
      <c r="BC32" s="59"/>
      <c r="BD32" s="118">
        <f>$G32*BC32</f>
        <v>0</v>
      </c>
      <c r="BE32" s="120"/>
      <c r="BF32" s="59">
        <v>1280</v>
      </c>
      <c r="BG32" s="118">
        <f>$G32*BF32</f>
        <v>0</v>
      </c>
      <c r="BH32" s="120"/>
      <c r="BI32" s="59">
        <v>800</v>
      </c>
      <c r="BJ32" s="118">
        <f>$G32*BI32</f>
        <v>0</v>
      </c>
      <c r="BK32" s="120"/>
      <c r="BL32" s="59"/>
      <c r="BM32" s="118">
        <f>$G32*BL32</f>
        <v>0</v>
      </c>
      <c r="BN32" s="120"/>
      <c r="BO32" s="59"/>
      <c r="BP32" s="118">
        <f>$G32*BO32</f>
        <v>0</v>
      </c>
      <c r="BQ32" s="120"/>
      <c r="BR32" s="59"/>
      <c r="BS32" s="118">
        <f>$G32*BR32</f>
        <v>0</v>
      </c>
      <c r="BT32" s="120"/>
      <c r="BU32" s="59"/>
      <c r="BV32" s="118">
        <f>$G32*BU32</f>
        <v>0</v>
      </c>
      <c r="BW32" s="120"/>
      <c r="BX32" s="59"/>
      <c r="BY32" s="118">
        <f>$G32*BX32</f>
        <v>0</v>
      </c>
      <c r="BZ32" s="120"/>
      <c r="CA32" s="59"/>
      <c r="CB32" s="118">
        <f>$G32*CA32</f>
        <v>0</v>
      </c>
      <c r="CC32" s="120"/>
      <c r="CD32" s="59"/>
      <c r="CE32" s="118">
        <f>$G32*CD32</f>
        <v>0</v>
      </c>
      <c r="CF32" s="120"/>
      <c r="CG32" s="59"/>
      <c r="CH32" s="118">
        <f>$G32*CG32</f>
        <v>0</v>
      </c>
      <c r="CI32" s="120"/>
      <c r="CJ32" s="59"/>
      <c r="CK32" s="118">
        <f>$G32*CJ32</f>
        <v>0</v>
      </c>
      <c r="CL32" s="120"/>
      <c r="CM32" s="59"/>
      <c r="CN32" s="118">
        <f>$G32*CM32</f>
        <v>0</v>
      </c>
      <c r="CO32" s="120"/>
      <c r="CP32" s="59"/>
      <c r="CQ32" s="118">
        <f>$G32*CP32</f>
        <v>0</v>
      </c>
      <c r="CR32" s="120"/>
      <c r="CS32" s="59"/>
      <c r="CT32" s="118">
        <f>$G32*CS32</f>
        <v>0</v>
      </c>
      <c r="CU32" s="120"/>
      <c r="CV32" s="59"/>
      <c r="CW32" s="118">
        <f>$G32*CV32</f>
        <v>0</v>
      </c>
      <c r="CX32" s="120"/>
      <c r="CY32" s="59"/>
      <c r="CZ32" s="118">
        <f>$G32*CY32</f>
        <v>0</v>
      </c>
      <c r="DA32" s="120"/>
      <c r="DB32" s="59"/>
      <c r="DC32" s="118">
        <f>$G32*DB32</f>
        <v>0</v>
      </c>
      <c r="DD32" s="120"/>
      <c r="DE32" s="59"/>
      <c r="DF32" s="118">
        <f>$G32*DE32</f>
        <v>0</v>
      </c>
      <c r="DG32" s="120"/>
      <c r="DH32" s="59"/>
      <c r="DI32" s="118">
        <f>$G32*DH32</f>
        <v>0</v>
      </c>
      <c r="DJ32" s="120"/>
      <c r="DK32" s="59"/>
      <c r="DL32" s="118">
        <f>$G32*DK32</f>
        <v>0</v>
      </c>
      <c r="DM32" s="120"/>
      <c r="DN32" s="59"/>
      <c r="DO32" s="118">
        <f>$G32*DN32</f>
        <v>0</v>
      </c>
      <c r="DP32" s="120"/>
      <c r="DQ32" s="59"/>
      <c r="DR32" s="118">
        <f>$G32*DQ32</f>
        <v>0</v>
      </c>
      <c r="DS32" s="120"/>
      <c r="DT32" s="59"/>
      <c r="DU32" s="118">
        <f>$G32*DT32</f>
        <v>0</v>
      </c>
      <c r="DV32" s="120"/>
      <c r="DW32" s="59"/>
      <c r="DX32" s="118">
        <f>$G32*DW32</f>
        <v>0</v>
      </c>
      <c r="DY32" s="120"/>
      <c r="DZ32" s="59"/>
      <c r="EA32" s="118">
        <f>$G32*DZ32</f>
        <v>0</v>
      </c>
      <c r="EB32" s="120"/>
      <c r="EC32" s="59"/>
      <c r="ED32" s="118">
        <f>$G32*EC32</f>
        <v>0</v>
      </c>
      <c r="EE32" s="120"/>
    </row>
    <row r="33" spans="1:137" ht="25.5">
      <c r="A33" s="63" t="s">
        <v>467</v>
      </c>
      <c r="B33" s="68" t="s">
        <v>43</v>
      </c>
      <c r="C33" s="68">
        <v>2</v>
      </c>
      <c r="D33" s="31" t="s">
        <v>422</v>
      </c>
      <c r="E33" s="32" t="s">
        <v>685</v>
      </c>
      <c r="F33" s="9" t="s">
        <v>475</v>
      </c>
      <c r="G33" s="157">
        <f>CENA!G24</f>
        <v>0</v>
      </c>
      <c r="H33" s="117">
        <f t="shared" si="46"/>
        <v>1995</v>
      </c>
      <c r="I33" s="117">
        <f t="shared" si="47"/>
        <v>0</v>
      </c>
      <c r="J33" s="59"/>
      <c r="K33" s="118">
        <f>$G33*J33</f>
        <v>0</v>
      </c>
      <c r="L33" s="120"/>
      <c r="M33" s="59"/>
      <c r="N33" s="118">
        <f>$G33*M33</f>
        <v>0</v>
      </c>
      <c r="O33" s="120"/>
      <c r="P33" s="59">
        <v>1050</v>
      </c>
      <c r="Q33" s="118">
        <f>$G33*P33</f>
        <v>0</v>
      </c>
      <c r="R33" s="120"/>
      <c r="S33" s="59"/>
      <c r="T33" s="118">
        <f>$G33*S33</f>
        <v>0</v>
      </c>
      <c r="U33" s="120"/>
      <c r="V33" s="59"/>
      <c r="W33" s="118">
        <f>$G33*V33</f>
        <v>0</v>
      </c>
      <c r="X33" s="120"/>
      <c r="Y33" s="59"/>
      <c r="Z33" s="118">
        <f>$G33*Y33</f>
        <v>0</v>
      </c>
      <c r="AA33" s="120"/>
      <c r="AB33" s="59"/>
      <c r="AC33" s="118">
        <f>$G33*AB33</f>
        <v>0</v>
      </c>
      <c r="AD33" s="120"/>
      <c r="AE33" s="59"/>
      <c r="AF33" s="118">
        <f>$G33*AE33</f>
        <v>0</v>
      </c>
      <c r="AG33" s="120"/>
      <c r="AH33" s="59"/>
      <c r="AI33" s="118">
        <f>$G33*AH33</f>
        <v>0</v>
      </c>
      <c r="AJ33" s="120"/>
      <c r="AK33" s="59"/>
      <c r="AL33" s="118">
        <f>$G33*AK33</f>
        <v>0</v>
      </c>
      <c r="AM33" s="120"/>
      <c r="AN33" s="59"/>
      <c r="AO33" s="118">
        <f>$G33*AN33</f>
        <v>0</v>
      </c>
      <c r="AP33" s="120"/>
      <c r="AQ33" s="59"/>
      <c r="AR33" s="118">
        <f>$G33*AQ33</f>
        <v>0</v>
      </c>
      <c r="AS33" s="120"/>
      <c r="AT33" s="59"/>
      <c r="AU33" s="118">
        <f>$G33*AT33</f>
        <v>0</v>
      </c>
      <c r="AV33" s="120"/>
      <c r="AW33" s="59"/>
      <c r="AX33" s="118">
        <f>$G33*AW33</f>
        <v>0</v>
      </c>
      <c r="AY33" s="120"/>
      <c r="AZ33" s="59"/>
      <c r="BA33" s="118">
        <f>$G33*AZ33</f>
        <v>0</v>
      </c>
      <c r="BB33" s="120"/>
      <c r="BC33" s="59"/>
      <c r="BD33" s="118">
        <f>$G33*BC33</f>
        <v>0</v>
      </c>
      <c r="BE33" s="120"/>
      <c r="BF33" s="59"/>
      <c r="BG33" s="118">
        <f>$G33*BF33</f>
        <v>0</v>
      </c>
      <c r="BH33" s="120"/>
      <c r="BI33" s="59">
        <v>315</v>
      </c>
      <c r="BJ33" s="118">
        <f>$G33*BI33</f>
        <v>0</v>
      </c>
      <c r="BK33" s="120"/>
      <c r="BL33" s="59"/>
      <c r="BM33" s="118">
        <f>$G33*BL33</f>
        <v>0</v>
      </c>
      <c r="BN33" s="120"/>
      <c r="BO33" s="59"/>
      <c r="BP33" s="118">
        <f>$G33*BO33</f>
        <v>0</v>
      </c>
      <c r="BQ33" s="120"/>
      <c r="BR33" s="59"/>
      <c r="BS33" s="118">
        <f>$G33*BR33</f>
        <v>0</v>
      </c>
      <c r="BT33" s="120"/>
      <c r="BU33" s="59"/>
      <c r="BV33" s="118">
        <f>$G33*BU33</f>
        <v>0</v>
      </c>
      <c r="BW33" s="120"/>
      <c r="BX33" s="59"/>
      <c r="BY33" s="118">
        <f>$G33*BX33</f>
        <v>0</v>
      </c>
      <c r="BZ33" s="120"/>
      <c r="CA33" s="59"/>
      <c r="CB33" s="118">
        <f>$G33*CA33</f>
        <v>0</v>
      </c>
      <c r="CC33" s="120"/>
      <c r="CD33" s="59"/>
      <c r="CE33" s="118">
        <f>$G33*CD33</f>
        <v>0</v>
      </c>
      <c r="CF33" s="120"/>
      <c r="CG33" s="59"/>
      <c r="CH33" s="118">
        <f>$G33*CG33</f>
        <v>0</v>
      </c>
      <c r="CI33" s="120"/>
      <c r="CJ33" s="59"/>
      <c r="CK33" s="118">
        <f>$G33*CJ33</f>
        <v>0</v>
      </c>
      <c r="CL33" s="120"/>
      <c r="CM33" s="59"/>
      <c r="CN33" s="118">
        <f>$G33*CM33</f>
        <v>0</v>
      </c>
      <c r="CO33" s="120"/>
      <c r="CP33" s="59">
        <v>630</v>
      </c>
      <c r="CQ33" s="118">
        <f>$G33*CP33</f>
        <v>0</v>
      </c>
      <c r="CR33" s="120"/>
      <c r="CS33" s="59"/>
      <c r="CT33" s="118">
        <f>$G33*CS33</f>
        <v>0</v>
      </c>
      <c r="CU33" s="120"/>
      <c r="CV33" s="59"/>
      <c r="CW33" s="118">
        <f>$G33*CV33</f>
        <v>0</v>
      </c>
      <c r="CX33" s="120"/>
      <c r="CY33" s="59"/>
      <c r="CZ33" s="118">
        <f>$G33*CY33</f>
        <v>0</v>
      </c>
      <c r="DA33" s="120"/>
      <c r="DB33" s="59"/>
      <c r="DC33" s="118">
        <f>$G33*DB33</f>
        <v>0</v>
      </c>
      <c r="DD33" s="120"/>
      <c r="DE33" s="59"/>
      <c r="DF33" s="118">
        <f>$G33*DE33</f>
        <v>0</v>
      </c>
      <c r="DG33" s="120"/>
      <c r="DH33" s="59"/>
      <c r="DI33" s="118">
        <f>$G33*DH33</f>
        <v>0</v>
      </c>
      <c r="DJ33" s="120"/>
      <c r="DK33" s="59"/>
      <c r="DL33" s="118">
        <f>$G33*DK33</f>
        <v>0</v>
      </c>
      <c r="DM33" s="120"/>
      <c r="DN33" s="59"/>
      <c r="DO33" s="118">
        <f>$G33*DN33</f>
        <v>0</v>
      </c>
      <c r="DP33" s="120"/>
      <c r="DQ33" s="59"/>
      <c r="DR33" s="118">
        <f>$G33*DQ33</f>
        <v>0</v>
      </c>
      <c r="DS33" s="120"/>
      <c r="DT33" s="59"/>
      <c r="DU33" s="118">
        <f>$G33*DT33</f>
        <v>0</v>
      </c>
      <c r="DV33" s="120"/>
      <c r="DW33" s="59"/>
      <c r="DX33" s="118">
        <f>$G33*DW33</f>
        <v>0</v>
      </c>
      <c r="DY33" s="120"/>
      <c r="DZ33" s="59"/>
      <c r="EA33" s="118">
        <f>$G33*DZ33</f>
        <v>0</v>
      </c>
      <c r="EB33" s="120"/>
      <c r="EC33" s="59"/>
      <c r="ED33" s="118">
        <f>$G33*EC33</f>
        <v>0</v>
      </c>
      <c r="EE33" s="120"/>
    </row>
    <row r="34" spans="1:137">
      <c r="A34" s="63" t="s">
        <v>468</v>
      </c>
      <c r="B34" s="68" t="s">
        <v>43</v>
      </c>
      <c r="C34" s="68">
        <v>3</v>
      </c>
      <c r="D34" s="31" t="s">
        <v>423</v>
      </c>
      <c r="E34" s="32" t="s">
        <v>687</v>
      </c>
      <c r="F34" s="9" t="s">
        <v>475</v>
      </c>
      <c r="G34" s="157">
        <f>CENA!G25</f>
        <v>0</v>
      </c>
      <c r="H34" s="117">
        <f t="shared" si="46"/>
        <v>45056</v>
      </c>
      <c r="I34" s="117">
        <f t="shared" si="47"/>
        <v>0</v>
      </c>
      <c r="J34" s="59">
        <v>1024</v>
      </c>
      <c r="K34" s="118">
        <f>$G34*J34</f>
        <v>0</v>
      </c>
      <c r="L34" s="120"/>
      <c r="M34" s="59">
        <v>2048</v>
      </c>
      <c r="N34" s="118">
        <f>$G34*M34</f>
        <v>0</v>
      </c>
      <c r="O34" s="120"/>
      <c r="P34" s="59"/>
      <c r="Q34" s="118">
        <f>$G34*P34</f>
        <v>0</v>
      </c>
      <c r="R34" s="120"/>
      <c r="S34" s="59">
        <v>1024</v>
      </c>
      <c r="T34" s="118">
        <f>$G34*S34</f>
        <v>0</v>
      </c>
      <c r="U34" s="120"/>
      <c r="V34" s="59"/>
      <c r="W34" s="118">
        <f>$G34*V34</f>
        <v>0</v>
      </c>
      <c r="X34" s="120"/>
      <c r="Y34" s="59">
        <v>1536</v>
      </c>
      <c r="Z34" s="118">
        <f>$G34*Y34</f>
        <v>0</v>
      </c>
      <c r="AA34" s="120"/>
      <c r="AB34" s="59">
        <v>1024</v>
      </c>
      <c r="AC34" s="118">
        <f>$G34*AB34</f>
        <v>0</v>
      </c>
      <c r="AD34" s="120"/>
      <c r="AE34" s="59">
        <v>1536</v>
      </c>
      <c r="AF34" s="118">
        <f>$G34*AE34</f>
        <v>0</v>
      </c>
      <c r="AG34" s="120"/>
      <c r="AH34" s="59">
        <v>2560</v>
      </c>
      <c r="AI34" s="118">
        <f>$G34*AH34</f>
        <v>0</v>
      </c>
      <c r="AJ34" s="120"/>
      <c r="AK34" s="59"/>
      <c r="AL34" s="118">
        <f>$G34*AK34</f>
        <v>0</v>
      </c>
      <c r="AM34" s="120"/>
      <c r="AN34" s="59"/>
      <c r="AO34" s="118">
        <f>$G34*AN34</f>
        <v>0</v>
      </c>
      <c r="AP34" s="120"/>
      <c r="AQ34" s="59">
        <v>3072</v>
      </c>
      <c r="AR34" s="118">
        <f>$G34*AQ34</f>
        <v>0</v>
      </c>
      <c r="AS34" s="120"/>
      <c r="AT34" s="59"/>
      <c r="AU34" s="118">
        <f>$G34*AT34</f>
        <v>0</v>
      </c>
      <c r="AV34" s="120"/>
      <c r="AW34" s="59"/>
      <c r="AX34" s="118">
        <f>$G34*AW34</f>
        <v>0</v>
      </c>
      <c r="AY34" s="120"/>
      <c r="AZ34" s="59"/>
      <c r="BA34" s="118">
        <f>$G34*AZ34</f>
        <v>0</v>
      </c>
      <c r="BB34" s="120"/>
      <c r="BC34" s="59">
        <v>512</v>
      </c>
      <c r="BD34" s="118">
        <f>$G34*BC34</f>
        <v>0</v>
      </c>
      <c r="BE34" s="120"/>
      <c r="BF34" s="59">
        <v>1024</v>
      </c>
      <c r="BG34" s="118">
        <f>$G34*BF34</f>
        <v>0</v>
      </c>
      <c r="BH34" s="120"/>
      <c r="BI34" s="59">
        <v>512</v>
      </c>
      <c r="BJ34" s="118">
        <f>$G34*BI34</f>
        <v>0</v>
      </c>
      <c r="BK34" s="120"/>
      <c r="BL34" s="59">
        <v>1024</v>
      </c>
      <c r="BM34" s="118">
        <f>$G34*BL34</f>
        <v>0</v>
      </c>
      <c r="BN34" s="120"/>
      <c r="BO34" s="59">
        <v>512</v>
      </c>
      <c r="BP34" s="118">
        <f>$G34*BO34</f>
        <v>0</v>
      </c>
      <c r="BQ34" s="120"/>
      <c r="BR34" s="59"/>
      <c r="BS34" s="118">
        <f>$G34*BR34</f>
        <v>0</v>
      </c>
      <c r="BT34" s="120"/>
      <c r="BU34" s="59"/>
      <c r="BV34" s="118">
        <f>$G34*BU34</f>
        <v>0</v>
      </c>
      <c r="BW34" s="120"/>
      <c r="BX34" s="59"/>
      <c r="BY34" s="118">
        <f>$G34*BX34</f>
        <v>0</v>
      </c>
      <c r="BZ34" s="120"/>
      <c r="CA34" s="59">
        <v>1024</v>
      </c>
      <c r="CB34" s="118">
        <f>$G34*CA34</f>
        <v>0</v>
      </c>
      <c r="CC34" s="120"/>
      <c r="CD34" s="59">
        <v>2560</v>
      </c>
      <c r="CE34" s="118">
        <f>$G34*CD34</f>
        <v>0</v>
      </c>
      <c r="CF34" s="120"/>
      <c r="CG34" s="59">
        <v>1024</v>
      </c>
      <c r="CH34" s="118">
        <f>$G34*CG34</f>
        <v>0</v>
      </c>
      <c r="CI34" s="120"/>
      <c r="CJ34" s="59">
        <v>2048</v>
      </c>
      <c r="CK34" s="118">
        <f>$G34*CJ34</f>
        <v>0</v>
      </c>
      <c r="CL34" s="120"/>
      <c r="CM34" s="59"/>
      <c r="CN34" s="118">
        <f>$G34*CM34</f>
        <v>0</v>
      </c>
      <c r="CO34" s="120"/>
      <c r="CP34" s="59">
        <v>5120</v>
      </c>
      <c r="CQ34" s="118">
        <f>$G34*CP34</f>
        <v>0</v>
      </c>
      <c r="CR34" s="120"/>
      <c r="CS34" s="59">
        <v>1536</v>
      </c>
      <c r="CT34" s="118">
        <f>$G34*CS34</f>
        <v>0</v>
      </c>
      <c r="CU34" s="120"/>
      <c r="CV34" s="59">
        <v>1024</v>
      </c>
      <c r="CW34" s="118">
        <f>$G34*CV34</f>
        <v>0</v>
      </c>
      <c r="CX34" s="120"/>
      <c r="CY34" s="59"/>
      <c r="CZ34" s="118">
        <f>$G34*CY34</f>
        <v>0</v>
      </c>
      <c r="DA34" s="120"/>
      <c r="DB34" s="59">
        <v>2048</v>
      </c>
      <c r="DC34" s="118">
        <f>$G34*DB34</f>
        <v>0</v>
      </c>
      <c r="DD34" s="120"/>
      <c r="DE34" s="59">
        <v>1024</v>
      </c>
      <c r="DF34" s="118">
        <f>$G34*DE34</f>
        <v>0</v>
      </c>
      <c r="DG34" s="120"/>
      <c r="DH34" s="59"/>
      <c r="DI34" s="118">
        <f>$G34*DH34</f>
        <v>0</v>
      </c>
      <c r="DJ34" s="120"/>
      <c r="DK34" s="59">
        <v>1024</v>
      </c>
      <c r="DL34" s="118">
        <f>$G34*DK34</f>
        <v>0</v>
      </c>
      <c r="DM34" s="120"/>
      <c r="DN34" s="59">
        <v>1024</v>
      </c>
      <c r="DO34" s="118">
        <f>$G34*DN34</f>
        <v>0</v>
      </c>
      <c r="DP34" s="120"/>
      <c r="DQ34" s="59">
        <v>1024</v>
      </c>
      <c r="DR34" s="118">
        <f>$G34*DQ34</f>
        <v>0</v>
      </c>
      <c r="DS34" s="120"/>
      <c r="DT34" s="59">
        <v>3584</v>
      </c>
      <c r="DU34" s="118">
        <f>$G34*DT34</f>
        <v>0</v>
      </c>
      <c r="DV34" s="120"/>
      <c r="DW34" s="59">
        <v>1024</v>
      </c>
      <c r="DX34" s="118">
        <f>$G34*DW34</f>
        <v>0</v>
      </c>
      <c r="DY34" s="120"/>
      <c r="DZ34" s="59"/>
      <c r="EA34" s="118">
        <f>$G34*DZ34</f>
        <v>0</v>
      </c>
      <c r="EB34" s="120"/>
      <c r="EC34" s="59">
        <v>2560</v>
      </c>
      <c r="ED34" s="118">
        <f>$G34*EC34</f>
        <v>0</v>
      </c>
      <c r="EE34" s="120"/>
    </row>
    <row r="35" spans="1:137" ht="25.5">
      <c r="A35" s="63" t="s">
        <v>469</v>
      </c>
      <c r="B35" s="68" t="s">
        <v>43</v>
      </c>
      <c r="C35" s="68">
        <v>4</v>
      </c>
      <c r="D35" s="31" t="s">
        <v>370</v>
      </c>
      <c r="E35" s="32" t="s">
        <v>688</v>
      </c>
      <c r="F35" s="9" t="s">
        <v>475</v>
      </c>
      <c r="G35" s="157">
        <f>CENA!G26</f>
        <v>0</v>
      </c>
      <c r="H35" s="117">
        <f t="shared" si="46"/>
        <v>0</v>
      </c>
      <c r="I35" s="117">
        <f t="shared" si="47"/>
        <v>0</v>
      </c>
      <c r="J35" s="59"/>
      <c r="K35" s="118">
        <f>$G35*J35</f>
        <v>0</v>
      </c>
      <c r="L35" s="120"/>
      <c r="M35" s="59"/>
      <c r="N35" s="118">
        <f>$G35*M35</f>
        <v>0</v>
      </c>
      <c r="O35" s="120"/>
      <c r="P35" s="59"/>
      <c r="Q35" s="118">
        <f>$G35*P35</f>
        <v>0</v>
      </c>
      <c r="R35" s="120"/>
      <c r="S35" s="59"/>
      <c r="T35" s="118">
        <f>$G35*S35</f>
        <v>0</v>
      </c>
      <c r="U35" s="120"/>
      <c r="V35" s="59"/>
      <c r="W35" s="118">
        <f>$G35*V35</f>
        <v>0</v>
      </c>
      <c r="X35" s="120"/>
      <c r="Y35" s="59"/>
      <c r="Z35" s="118">
        <f>$G35*Y35</f>
        <v>0</v>
      </c>
      <c r="AA35" s="120"/>
      <c r="AB35" s="59"/>
      <c r="AC35" s="118">
        <f>$G35*AB35</f>
        <v>0</v>
      </c>
      <c r="AD35" s="120"/>
      <c r="AE35" s="59"/>
      <c r="AF35" s="118">
        <f>$G35*AE35</f>
        <v>0</v>
      </c>
      <c r="AG35" s="120"/>
      <c r="AH35" s="59"/>
      <c r="AI35" s="118">
        <f>$G35*AH35</f>
        <v>0</v>
      </c>
      <c r="AJ35" s="120"/>
      <c r="AK35" s="59"/>
      <c r="AL35" s="118">
        <f>$G35*AK35</f>
        <v>0</v>
      </c>
      <c r="AM35" s="120"/>
      <c r="AN35" s="59"/>
      <c r="AO35" s="118">
        <f>$G35*AN35</f>
        <v>0</v>
      </c>
      <c r="AP35" s="120"/>
      <c r="AQ35" s="59"/>
      <c r="AR35" s="118">
        <f>$G35*AQ35</f>
        <v>0</v>
      </c>
      <c r="AS35" s="120"/>
      <c r="AT35" s="59"/>
      <c r="AU35" s="118">
        <f>$G35*AT35</f>
        <v>0</v>
      </c>
      <c r="AV35" s="120"/>
      <c r="AW35" s="59"/>
      <c r="AX35" s="118">
        <f>$G35*AW35</f>
        <v>0</v>
      </c>
      <c r="AY35" s="120"/>
      <c r="AZ35" s="59"/>
      <c r="BA35" s="118">
        <f>$G35*AZ35</f>
        <v>0</v>
      </c>
      <c r="BB35" s="120"/>
      <c r="BC35" s="59"/>
      <c r="BD35" s="118">
        <f>$G35*BC35</f>
        <v>0</v>
      </c>
      <c r="BE35" s="120"/>
      <c r="BF35" s="59"/>
      <c r="BG35" s="118">
        <f>$G35*BF35</f>
        <v>0</v>
      </c>
      <c r="BH35" s="120"/>
      <c r="BI35" s="59"/>
      <c r="BJ35" s="118">
        <f>$G35*BI35</f>
        <v>0</v>
      </c>
      <c r="BK35" s="120"/>
      <c r="BL35" s="59"/>
      <c r="BM35" s="118">
        <f>$G35*BL35</f>
        <v>0</v>
      </c>
      <c r="BN35" s="120"/>
      <c r="BO35" s="59"/>
      <c r="BP35" s="118">
        <f>$G35*BO35</f>
        <v>0</v>
      </c>
      <c r="BQ35" s="120"/>
      <c r="BR35" s="59"/>
      <c r="BS35" s="118">
        <f>$G35*BR35</f>
        <v>0</v>
      </c>
      <c r="BT35" s="120"/>
      <c r="BU35" s="59"/>
      <c r="BV35" s="118">
        <f>$G35*BU35</f>
        <v>0</v>
      </c>
      <c r="BW35" s="120"/>
      <c r="BX35" s="59"/>
      <c r="BY35" s="118">
        <f>$G35*BX35</f>
        <v>0</v>
      </c>
      <c r="BZ35" s="120"/>
      <c r="CA35" s="59"/>
      <c r="CB35" s="118">
        <f>$G35*CA35</f>
        <v>0</v>
      </c>
      <c r="CC35" s="120"/>
      <c r="CD35" s="59"/>
      <c r="CE35" s="118">
        <f>$G35*CD35</f>
        <v>0</v>
      </c>
      <c r="CF35" s="120"/>
      <c r="CG35" s="59"/>
      <c r="CH35" s="118">
        <f>$G35*CG35</f>
        <v>0</v>
      </c>
      <c r="CI35" s="120"/>
      <c r="CJ35" s="59"/>
      <c r="CK35" s="118">
        <f>$G35*CJ35</f>
        <v>0</v>
      </c>
      <c r="CL35" s="120"/>
      <c r="CM35" s="59"/>
      <c r="CN35" s="118">
        <f>$G35*CM35</f>
        <v>0</v>
      </c>
      <c r="CO35" s="120"/>
      <c r="CP35" s="59"/>
      <c r="CQ35" s="118">
        <f>$G35*CP35</f>
        <v>0</v>
      </c>
      <c r="CR35" s="120"/>
      <c r="CS35" s="59"/>
      <c r="CT35" s="118">
        <f>$G35*CS35</f>
        <v>0</v>
      </c>
      <c r="CU35" s="120"/>
      <c r="CV35" s="59"/>
      <c r="CW35" s="118">
        <f>$G35*CV35</f>
        <v>0</v>
      </c>
      <c r="CX35" s="120"/>
      <c r="CY35" s="59"/>
      <c r="CZ35" s="118">
        <f>$G35*CY35</f>
        <v>0</v>
      </c>
      <c r="DA35" s="120"/>
      <c r="DB35" s="59"/>
      <c r="DC35" s="118">
        <f>$G35*DB35</f>
        <v>0</v>
      </c>
      <c r="DD35" s="120"/>
      <c r="DE35" s="59"/>
      <c r="DF35" s="118">
        <f>$G35*DE35</f>
        <v>0</v>
      </c>
      <c r="DG35" s="120"/>
      <c r="DH35" s="59"/>
      <c r="DI35" s="118">
        <f>$G35*DH35</f>
        <v>0</v>
      </c>
      <c r="DJ35" s="120"/>
      <c r="DK35" s="59"/>
      <c r="DL35" s="118">
        <f>$G35*DK35</f>
        <v>0</v>
      </c>
      <c r="DM35" s="120"/>
      <c r="DN35" s="59"/>
      <c r="DO35" s="118">
        <f>$G35*DN35</f>
        <v>0</v>
      </c>
      <c r="DP35" s="120"/>
      <c r="DQ35" s="59"/>
      <c r="DR35" s="118">
        <f>$G35*DQ35</f>
        <v>0</v>
      </c>
      <c r="DS35" s="120"/>
      <c r="DT35" s="59"/>
      <c r="DU35" s="118">
        <f>$G35*DT35</f>
        <v>0</v>
      </c>
      <c r="DV35" s="120"/>
      <c r="DW35" s="59"/>
      <c r="DX35" s="118">
        <f>$G35*DW35</f>
        <v>0</v>
      </c>
      <c r="DY35" s="120"/>
      <c r="DZ35" s="59"/>
      <c r="EA35" s="118">
        <f>$G35*DZ35</f>
        <v>0</v>
      </c>
      <c r="EB35" s="120"/>
      <c r="EC35" s="59"/>
      <c r="ED35" s="118">
        <f>$G35*EC35</f>
        <v>0</v>
      </c>
      <c r="EE35" s="120"/>
    </row>
    <row r="36" spans="1:137" ht="63.75">
      <c r="A36" s="63" t="s">
        <v>470</v>
      </c>
      <c r="B36" s="68" t="s">
        <v>43</v>
      </c>
      <c r="C36" s="68">
        <v>5</v>
      </c>
      <c r="D36" s="5" t="s">
        <v>371</v>
      </c>
      <c r="E36" s="36" t="s">
        <v>515</v>
      </c>
      <c r="F36" s="11" t="s">
        <v>16</v>
      </c>
      <c r="G36" s="157" t="str">
        <f>CENA!G27</f>
        <v>/</v>
      </c>
      <c r="H36" s="117" t="s">
        <v>16</v>
      </c>
      <c r="I36" s="117" t="s">
        <v>16</v>
      </c>
      <c r="J36" s="59" t="s">
        <v>16</v>
      </c>
      <c r="K36" s="118" t="s">
        <v>16</v>
      </c>
      <c r="L36" s="120"/>
      <c r="M36" s="59" t="s">
        <v>16</v>
      </c>
      <c r="N36" s="118" t="s">
        <v>16</v>
      </c>
      <c r="O36" s="120"/>
      <c r="P36" s="59" t="s">
        <v>16</v>
      </c>
      <c r="Q36" s="118" t="s">
        <v>16</v>
      </c>
      <c r="R36" s="120"/>
      <c r="S36" s="59" t="s">
        <v>16</v>
      </c>
      <c r="T36" s="118" t="s">
        <v>16</v>
      </c>
      <c r="U36" s="120"/>
      <c r="V36" s="59" t="s">
        <v>16</v>
      </c>
      <c r="W36" s="118" t="s">
        <v>16</v>
      </c>
      <c r="X36" s="120"/>
      <c r="Y36" s="59" t="s">
        <v>16</v>
      </c>
      <c r="Z36" s="118" t="s">
        <v>16</v>
      </c>
      <c r="AA36" s="120"/>
      <c r="AB36" s="59" t="s">
        <v>16</v>
      </c>
      <c r="AC36" s="118" t="s">
        <v>16</v>
      </c>
      <c r="AD36" s="120"/>
      <c r="AE36" s="59" t="s">
        <v>16</v>
      </c>
      <c r="AF36" s="118" t="s">
        <v>16</v>
      </c>
      <c r="AG36" s="120"/>
      <c r="AH36" s="59" t="s">
        <v>16</v>
      </c>
      <c r="AI36" s="118" t="s">
        <v>16</v>
      </c>
      <c r="AJ36" s="120"/>
      <c r="AK36" s="59" t="s">
        <v>16</v>
      </c>
      <c r="AL36" s="118" t="s">
        <v>16</v>
      </c>
      <c r="AM36" s="120"/>
      <c r="AN36" s="59" t="s">
        <v>16</v>
      </c>
      <c r="AO36" s="118" t="s">
        <v>16</v>
      </c>
      <c r="AP36" s="120"/>
      <c r="AQ36" s="59" t="s">
        <v>16</v>
      </c>
      <c r="AR36" s="118" t="s">
        <v>16</v>
      </c>
      <c r="AS36" s="120"/>
      <c r="AT36" s="59" t="s">
        <v>16</v>
      </c>
      <c r="AU36" s="118" t="s">
        <v>16</v>
      </c>
      <c r="AV36" s="120"/>
      <c r="AW36" s="59" t="s">
        <v>16</v>
      </c>
      <c r="AX36" s="118" t="s">
        <v>16</v>
      </c>
      <c r="AY36" s="120"/>
      <c r="AZ36" s="59" t="s">
        <v>16</v>
      </c>
      <c r="BA36" s="118" t="s">
        <v>16</v>
      </c>
      <c r="BB36" s="120"/>
      <c r="BC36" s="59" t="s">
        <v>16</v>
      </c>
      <c r="BD36" s="118" t="s">
        <v>16</v>
      </c>
      <c r="BE36" s="120"/>
      <c r="BF36" s="59" t="s">
        <v>16</v>
      </c>
      <c r="BG36" s="118" t="s">
        <v>16</v>
      </c>
      <c r="BH36" s="120"/>
      <c r="BI36" s="59" t="s">
        <v>16</v>
      </c>
      <c r="BJ36" s="118" t="s">
        <v>16</v>
      </c>
      <c r="BK36" s="120"/>
      <c r="BL36" s="59" t="s">
        <v>16</v>
      </c>
      <c r="BM36" s="118" t="s">
        <v>16</v>
      </c>
      <c r="BN36" s="120"/>
      <c r="BO36" s="59" t="s">
        <v>16</v>
      </c>
      <c r="BP36" s="118" t="s">
        <v>16</v>
      </c>
      <c r="BQ36" s="120"/>
      <c r="BR36" s="59" t="s">
        <v>16</v>
      </c>
      <c r="BS36" s="118" t="s">
        <v>16</v>
      </c>
      <c r="BT36" s="120"/>
      <c r="BU36" s="59" t="s">
        <v>16</v>
      </c>
      <c r="BV36" s="118" t="s">
        <v>16</v>
      </c>
      <c r="BW36" s="120"/>
      <c r="BX36" s="59" t="s">
        <v>16</v>
      </c>
      <c r="BY36" s="118" t="s">
        <v>16</v>
      </c>
      <c r="BZ36" s="120"/>
      <c r="CA36" s="59" t="s">
        <v>16</v>
      </c>
      <c r="CB36" s="118" t="s">
        <v>16</v>
      </c>
      <c r="CC36" s="120"/>
      <c r="CD36" s="59" t="s">
        <v>16</v>
      </c>
      <c r="CE36" s="118" t="s">
        <v>16</v>
      </c>
      <c r="CF36" s="120"/>
      <c r="CG36" s="59" t="s">
        <v>16</v>
      </c>
      <c r="CH36" s="118" t="s">
        <v>16</v>
      </c>
      <c r="CI36" s="120"/>
      <c r="CJ36" s="59" t="s">
        <v>16</v>
      </c>
      <c r="CK36" s="118" t="s">
        <v>16</v>
      </c>
      <c r="CL36" s="120"/>
      <c r="CM36" s="59" t="s">
        <v>16</v>
      </c>
      <c r="CN36" s="118" t="s">
        <v>16</v>
      </c>
      <c r="CO36" s="120"/>
      <c r="CP36" s="59" t="s">
        <v>16</v>
      </c>
      <c r="CQ36" s="118" t="s">
        <v>16</v>
      </c>
      <c r="CR36" s="120"/>
      <c r="CS36" s="59" t="s">
        <v>16</v>
      </c>
      <c r="CT36" s="118" t="s">
        <v>16</v>
      </c>
      <c r="CU36" s="120"/>
      <c r="CV36" s="59" t="s">
        <v>16</v>
      </c>
      <c r="CW36" s="118" t="s">
        <v>16</v>
      </c>
      <c r="CX36" s="120"/>
      <c r="CY36" s="59" t="s">
        <v>16</v>
      </c>
      <c r="CZ36" s="118" t="s">
        <v>16</v>
      </c>
      <c r="DA36" s="120"/>
      <c r="DB36" s="59" t="s">
        <v>16</v>
      </c>
      <c r="DC36" s="118" t="s">
        <v>16</v>
      </c>
      <c r="DD36" s="120"/>
      <c r="DE36" s="59" t="s">
        <v>16</v>
      </c>
      <c r="DF36" s="118" t="s">
        <v>16</v>
      </c>
      <c r="DG36" s="120"/>
      <c r="DH36" s="59" t="s">
        <v>16</v>
      </c>
      <c r="DI36" s="118" t="s">
        <v>16</v>
      </c>
      <c r="DJ36" s="120"/>
      <c r="DK36" s="59" t="s">
        <v>16</v>
      </c>
      <c r="DL36" s="118" t="s">
        <v>16</v>
      </c>
      <c r="DM36" s="120"/>
      <c r="DN36" s="59" t="s">
        <v>16</v>
      </c>
      <c r="DO36" s="118" t="s">
        <v>16</v>
      </c>
      <c r="DP36" s="120"/>
      <c r="DQ36" s="59" t="s">
        <v>16</v>
      </c>
      <c r="DR36" s="118" t="s">
        <v>16</v>
      </c>
      <c r="DS36" s="120"/>
      <c r="DT36" s="59" t="s">
        <v>16</v>
      </c>
      <c r="DU36" s="118" t="s">
        <v>16</v>
      </c>
      <c r="DV36" s="120"/>
      <c r="DW36" s="59" t="s">
        <v>16</v>
      </c>
      <c r="DX36" s="118" t="s">
        <v>16</v>
      </c>
      <c r="DY36" s="120"/>
      <c r="DZ36" s="59" t="s">
        <v>16</v>
      </c>
      <c r="EA36" s="118" t="s">
        <v>16</v>
      </c>
      <c r="EB36" s="120"/>
      <c r="EC36" s="59" t="s">
        <v>16</v>
      </c>
      <c r="ED36" s="118" t="s">
        <v>16</v>
      </c>
      <c r="EE36" s="120"/>
    </row>
    <row r="37" spans="1:137">
      <c r="A37" s="63" t="s">
        <v>175</v>
      </c>
      <c r="B37" s="72"/>
      <c r="C37" s="69" t="s">
        <v>22</v>
      </c>
      <c r="D37" s="5" t="s">
        <v>26</v>
      </c>
      <c r="E37" s="5" t="s">
        <v>26</v>
      </c>
      <c r="F37" s="11" t="s">
        <v>6</v>
      </c>
      <c r="G37" s="157">
        <f>CENA!G28</f>
        <v>0</v>
      </c>
      <c r="H37" s="117">
        <f t="shared" ref="H37:H47" si="48">J37+M37+P37+S37+V37+AK37+AN37+AQ37+AT37+AW37+AZ37+BC37+BF37+BI37+BL37+BO37+BR37+BU37+BX37+CA37+CD37+CG37+CJ37+CM37+CP37++CS37+CV37+CY37+DB37+DE37+DH37+DK37+DN37+DQ37+Y37+AB37+AE37+AH37+DT37+DW37+DZ37+EC37</f>
        <v>218.39999999999998</v>
      </c>
      <c r="I37" s="117">
        <f t="shared" ref="I37:I47" si="49">G37*H37</f>
        <v>0</v>
      </c>
      <c r="J37" s="59"/>
      <c r="K37" s="118">
        <f t="shared" ref="K37:K46" si="50">$G37*J37</f>
        <v>0</v>
      </c>
      <c r="L37" s="120"/>
      <c r="M37" s="59"/>
      <c r="N37" s="118">
        <f t="shared" ref="N37:N47" si="51">$G37*M37</f>
        <v>0</v>
      </c>
      <c r="O37" s="120"/>
      <c r="P37" s="59"/>
      <c r="Q37" s="118">
        <f t="shared" ref="Q37:Q47" si="52">$G37*P37</f>
        <v>0</v>
      </c>
      <c r="R37" s="120"/>
      <c r="S37" s="59"/>
      <c r="T37" s="118">
        <f t="shared" ref="T37:T47" si="53">$G37*S37</f>
        <v>0</v>
      </c>
      <c r="U37" s="120"/>
      <c r="V37" s="59"/>
      <c r="W37" s="118">
        <f t="shared" ref="W37:W47" si="54">$G37*V37</f>
        <v>0</v>
      </c>
      <c r="X37" s="120"/>
      <c r="Y37" s="59"/>
      <c r="Z37" s="118">
        <f t="shared" ref="Z37:Z47" si="55">$G37*Y37</f>
        <v>0</v>
      </c>
      <c r="AA37" s="120"/>
      <c r="AB37" s="59"/>
      <c r="AC37" s="118">
        <f t="shared" ref="AC37:AC47" si="56">$G37*AB37</f>
        <v>0</v>
      </c>
      <c r="AD37" s="120"/>
      <c r="AE37" s="59"/>
      <c r="AF37" s="118">
        <f t="shared" ref="AF37:AF47" si="57">$G37*AE37</f>
        <v>0</v>
      </c>
      <c r="AG37" s="120"/>
      <c r="AH37" s="59"/>
      <c r="AI37" s="118">
        <f t="shared" ref="AI37:AI47" si="58">$G37*AH37</f>
        <v>0</v>
      </c>
      <c r="AJ37" s="120"/>
      <c r="AK37" s="59">
        <v>93.6</v>
      </c>
      <c r="AL37" s="118">
        <f t="shared" ref="AL37:AL47" si="59">$G37*AK37</f>
        <v>0</v>
      </c>
      <c r="AM37" s="120"/>
      <c r="AN37" s="59"/>
      <c r="AO37" s="118">
        <f t="shared" ref="AO37:AO46" si="60">$G37*AN37</f>
        <v>0</v>
      </c>
      <c r="AP37" s="120"/>
      <c r="AQ37" s="59"/>
      <c r="AR37" s="118">
        <f t="shared" ref="AR37:AR47" si="61">$G37*AQ37</f>
        <v>0</v>
      </c>
      <c r="AS37" s="120"/>
      <c r="AT37" s="59"/>
      <c r="AU37" s="118">
        <f t="shared" ref="AU37:AU47" si="62">$G37*AT37</f>
        <v>0</v>
      </c>
      <c r="AV37" s="120"/>
      <c r="AW37" s="59"/>
      <c r="AX37" s="118">
        <f t="shared" ref="AX37:AX47" si="63">$G37*AW37</f>
        <v>0</v>
      </c>
      <c r="AY37" s="120"/>
      <c r="AZ37" s="59"/>
      <c r="BA37" s="118">
        <f t="shared" ref="BA37:BA47" si="64">$G37*AZ37</f>
        <v>0</v>
      </c>
      <c r="BB37" s="120"/>
      <c r="BC37" s="59"/>
      <c r="BD37" s="118">
        <f t="shared" ref="BD37:BD47" si="65">$G37*BC37</f>
        <v>0</v>
      </c>
      <c r="BE37" s="120"/>
      <c r="BF37" s="59"/>
      <c r="BG37" s="118">
        <f t="shared" ref="BG37:BG47" si="66">$G37*BF37</f>
        <v>0</v>
      </c>
      <c r="BH37" s="120"/>
      <c r="BI37" s="59"/>
      <c r="BJ37" s="118">
        <f t="shared" ref="BJ37:BJ47" si="67">$G37*BI37</f>
        <v>0</v>
      </c>
      <c r="BK37" s="120"/>
      <c r="BL37" s="59"/>
      <c r="BM37" s="118">
        <f t="shared" ref="BM37:BM47" si="68">$G37*BL37</f>
        <v>0</v>
      </c>
      <c r="BN37" s="120"/>
      <c r="BO37" s="59"/>
      <c r="BP37" s="118">
        <f t="shared" ref="BP37:BP47" si="69">$G37*BO37</f>
        <v>0</v>
      </c>
      <c r="BQ37" s="120"/>
      <c r="BR37" s="59"/>
      <c r="BS37" s="118">
        <f t="shared" ref="BS37:BS47" si="70">$G37*BR37</f>
        <v>0</v>
      </c>
      <c r="BT37" s="120"/>
      <c r="BU37" s="59"/>
      <c r="BV37" s="118">
        <f t="shared" ref="BV37:BV47" si="71">$G37*BU37</f>
        <v>0</v>
      </c>
      <c r="BW37" s="120"/>
      <c r="BX37" s="59"/>
      <c r="BY37" s="118">
        <f t="shared" ref="BY37:BY47" si="72">$G37*BX37</f>
        <v>0</v>
      </c>
      <c r="BZ37" s="120"/>
      <c r="CA37" s="59"/>
      <c r="CB37" s="118">
        <f t="shared" ref="CB37:CB47" si="73">$G37*CA37</f>
        <v>0</v>
      </c>
      <c r="CC37" s="120"/>
      <c r="CD37" s="59">
        <v>124.8</v>
      </c>
      <c r="CE37" s="118">
        <f t="shared" ref="CE37:CE47" si="74">$G37*CD37</f>
        <v>0</v>
      </c>
      <c r="CF37" s="120"/>
      <c r="CG37" s="59"/>
      <c r="CH37" s="118">
        <f t="shared" ref="CH37:CH47" si="75">$G37*CG37</f>
        <v>0</v>
      </c>
      <c r="CI37" s="120"/>
      <c r="CJ37" s="59"/>
      <c r="CK37" s="118">
        <f t="shared" ref="CK37:CK47" si="76">$G37*CJ37</f>
        <v>0</v>
      </c>
      <c r="CL37" s="120"/>
      <c r="CM37" s="59"/>
      <c r="CN37" s="118">
        <f t="shared" ref="CN37:CN46" si="77">$G37*CM37</f>
        <v>0</v>
      </c>
      <c r="CO37" s="120"/>
      <c r="CP37" s="59"/>
      <c r="CQ37" s="118">
        <f t="shared" ref="CQ37:CQ47" si="78">$G37*CP37</f>
        <v>0</v>
      </c>
      <c r="CR37" s="120"/>
      <c r="CS37" s="59"/>
      <c r="CT37" s="118">
        <f t="shared" ref="CT37:CT47" si="79">$G37*CS37</f>
        <v>0</v>
      </c>
      <c r="CU37" s="120"/>
      <c r="CV37" s="59"/>
      <c r="CW37" s="118">
        <f t="shared" ref="CW37:CW47" si="80">$G37*CV37</f>
        <v>0</v>
      </c>
      <c r="CX37" s="120"/>
      <c r="CY37" s="59"/>
      <c r="CZ37" s="118">
        <f t="shared" ref="CZ37:CZ47" si="81">$G37*CY37</f>
        <v>0</v>
      </c>
      <c r="DA37" s="120"/>
      <c r="DB37" s="59"/>
      <c r="DC37" s="118">
        <f t="shared" ref="DC37:DC47" si="82">$G37*DB37</f>
        <v>0</v>
      </c>
      <c r="DD37" s="120"/>
      <c r="DE37" s="59"/>
      <c r="DF37" s="118">
        <f t="shared" ref="DF37:DF47" si="83">$G37*DE37</f>
        <v>0</v>
      </c>
      <c r="DG37" s="120"/>
      <c r="DH37" s="59"/>
      <c r="DI37" s="118">
        <f t="shared" ref="DI37:DI47" si="84">$G37*DH37</f>
        <v>0</v>
      </c>
      <c r="DJ37" s="120"/>
      <c r="DK37" s="59"/>
      <c r="DL37" s="118">
        <f t="shared" ref="DL37:DL47" si="85">$G37*DK37</f>
        <v>0</v>
      </c>
      <c r="DM37" s="120"/>
      <c r="DN37" s="59"/>
      <c r="DO37" s="118">
        <f t="shared" ref="DO37:DO47" si="86">$G37*DN37</f>
        <v>0</v>
      </c>
      <c r="DP37" s="120"/>
      <c r="DQ37" s="59"/>
      <c r="DR37" s="118">
        <f t="shared" ref="DR37:DR47" si="87">$G37*DQ37</f>
        <v>0</v>
      </c>
      <c r="DS37" s="120"/>
      <c r="DT37" s="59"/>
      <c r="DU37" s="118">
        <f t="shared" ref="DU37:DU47" si="88">$G37*DT37</f>
        <v>0</v>
      </c>
      <c r="DV37" s="120"/>
      <c r="DW37" s="59"/>
      <c r="DX37" s="118">
        <f t="shared" ref="DX37:DX47" si="89">$G37*DW37</f>
        <v>0</v>
      </c>
      <c r="DY37" s="120"/>
      <c r="DZ37" s="59"/>
      <c r="EA37" s="118">
        <f t="shared" ref="EA37:EA47" si="90">$G37*DZ37</f>
        <v>0</v>
      </c>
      <c r="EB37" s="120"/>
      <c r="EC37" s="59"/>
      <c r="ED37" s="118">
        <f t="shared" ref="ED37:ED47" si="91">$G37*EC37</f>
        <v>0</v>
      </c>
      <c r="EE37" s="120"/>
    </row>
    <row r="38" spans="1:137">
      <c r="A38" s="63" t="s">
        <v>176</v>
      </c>
      <c r="B38" s="72"/>
      <c r="C38" s="69" t="s">
        <v>49</v>
      </c>
      <c r="D38" s="5" t="s">
        <v>27</v>
      </c>
      <c r="E38" s="5" t="s">
        <v>27</v>
      </c>
      <c r="F38" s="11" t="s">
        <v>6</v>
      </c>
      <c r="G38" s="157">
        <f>CENA!G29</f>
        <v>0</v>
      </c>
      <c r="H38" s="117">
        <f t="shared" si="48"/>
        <v>157.5</v>
      </c>
      <c r="I38" s="117">
        <f t="shared" si="49"/>
        <v>0</v>
      </c>
      <c r="J38" s="59"/>
      <c r="K38" s="118">
        <f t="shared" si="50"/>
        <v>0</v>
      </c>
      <c r="L38" s="120"/>
      <c r="M38" s="59"/>
      <c r="N38" s="118">
        <f t="shared" si="51"/>
        <v>0</v>
      </c>
      <c r="O38" s="120"/>
      <c r="P38" s="59"/>
      <c r="Q38" s="118">
        <f t="shared" si="52"/>
        <v>0</v>
      </c>
      <c r="R38" s="120"/>
      <c r="S38" s="59"/>
      <c r="T38" s="118">
        <f t="shared" si="53"/>
        <v>0</v>
      </c>
      <c r="U38" s="120"/>
      <c r="V38" s="59"/>
      <c r="W38" s="118">
        <f t="shared" si="54"/>
        <v>0</v>
      </c>
      <c r="X38" s="120"/>
      <c r="Y38" s="59"/>
      <c r="Z38" s="118">
        <f t="shared" si="55"/>
        <v>0</v>
      </c>
      <c r="AA38" s="120"/>
      <c r="AB38" s="59"/>
      <c r="AC38" s="118">
        <f t="shared" si="56"/>
        <v>0</v>
      </c>
      <c r="AD38" s="120"/>
      <c r="AE38" s="59"/>
      <c r="AF38" s="118">
        <f t="shared" si="57"/>
        <v>0</v>
      </c>
      <c r="AG38" s="120"/>
      <c r="AH38" s="59"/>
      <c r="AI38" s="118">
        <f t="shared" si="58"/>
        <v>0</v>
      </c>
      <c r="AJ38" s="120"/>
      <c r="AK38" s="59">
        <v>54</v>
      </c>
      <c r="AL38" s="118">
        <f t="shared" si="59"/>
        <v>0</v>
      </c>
      <c r="AM38" s="120"/>
      <c r="AN38" s="59"/>
      <c r="AO38" s="118">
        <f t="shared" si="60"/>
        <v>0</v>
      </c>
      <c r="AP38" s="120"/>
      <c r="AQ38" s="59"/>
      <c r="AR38" s="118">
        <f t="shared" si="61"/>
        <v>0</v>
      </c>
      <c r="AS38" s="120"/>
      <c r="AT38" s="59"/>
      <c r="AU38" s="118">
        <f t="shared" si="62"/>
        <v>0</v>
      </c>
      <c r="AV38" s="120"/>
      <c r="AW38" s="59"/>
      <c r="AX38" s="118">
        <f t="shared" si="63"/>
        <v>0</v>
      </c>
      <c r="AY38" s="120"/>
      <c r="AZ38" s="59"/>
      <c r="BA38" s="118">
        <f t="shared" si="64"/>
        <v>0</v>
      </c>
      <c r="BB38" s="120"/>
      <c r="BC38" s="59"/>
      <c r="BD38" s="118">
        <f t="shared" si="65"/>
        <v>0</v>
      </c>
      <c r="BE38" s="120"/>
      <c r="BF38" s="59">
        <v>103.5</v>
      </c>
      <c r="BG38" s="118">
        <f t="shared" si="66"/>
        <v>0</v>
      </c>
      <c r="BH38" s="120"/>
      <c r="BI38" s="59"/>
      <c r="BJ38" s="118">
        <f t="shared" si="67"/>
        <v>0</v>
      </c>
      <c r="BK38" s="120"/>
      <c r="BL38" s="59"/>
      <c r="BM38" s="118">
        <f t="shared" si="68"/>
        <v>0</v>
      </c>
      <c r="BN38" s="120"/>
      <c r="BO38" s="59"/>
      <c r="BP38" s="118">
        <f t="shared" si="69"/>
        <v>0</v>
      </c>
      <c r="BQ38" s="120"/>
      <c r="BR38" s="59"/>
      <c r="BS38" s="118">
        <f t="shared" si="70"/>
        <v>0</v>
      </c>
      <c r="BT38" s="120"/>
      <c r="BU38" s="59"/>
      <c r="BV38" s="118">
        <f t="shared" si="71"/>
        <v>0</v>
      </c>
      <c r="BW38" s="120"/>
      <c r="BX38" s="59"/>
      <c r="BY38" s="118">
        <f t="shared" si="72"/>
        <v>0</v>
      </c>
      <c r="BZ38" s="120"/>
      <c r="CA38" s="59"/>
      <c r="CB38" s="118">
        <f t="shared" si="73"/>
        <v>0</v>
      </c>
      <c r="CC38" s="120"/>
      <c r="CD38" s="59"/>
      <c r="CE38" s="118">
        <f t="shared" si="74"/>
        <v>0</v>
      </c>
      <c r="CF38" s="120"/>
      <c r="CG38" s="59"/>
      <c r="CH38" s="118">
        <f t="shared" si="75"/>
        <v>0</v>
      </c>
      <c r="CI38" s="120"/>
      <c r="CJ38" s="59"/>
      <c r="CK38" s="118">
        <f t="shared" si="76"/>
        <v>0</v>
      </c>
      <c r="CL38" s="120"/>
      <c r="CM38" s="59"/>
      <c r="CN38" s="118">
        <f t="shared" si="77"/>
        <v>0</v>
      </c>
      <c r="CO38" s="120"/>
      <c r="CP38" s="59"/>
      <c r="CQ38" s="118">
        <f t="shared" si="78"/>
        <v>0</v>
      </c>
      <c r="CR38" s="120"/>
      <c r="CS38" s="59"/>
      <c r="CT38" s="118">
        <f t="shared" si="79"/>
        <v>0</v>
      </c>
      <c r="CU38" s="120"/>
      <c r="CV38" s="59"/>
      <c r="CW38" s="118">
        <f t="shared" si="80"/>
        <v>0</v>
      </c>
      <c r="CX38" s="120"/>
      <c r="CY38" s="59"/>
      <c r="CZ38" s="118">
        <f t="shared" si="81"/>
        <v>0</v>
      </c>
      <c r="DA38" s="120"/>
      <c r="DB38" s="59"/>
      <c r="DC38" s="118">
        <f t="shared" si="82"/>
        <v>0</v>
      </c>
      <c r="DD38" s="120"/>
      <c r="DE38" s="59"/>
      <c r="DF38" s="118">
        <f t="shared" si="83"/>
        <v>0</v>
      </c>
      <c r="DG38" s="120"/>
      <c r="DH38" s="59"/>
      <c r="DI38" s="118">
        <f t="shared" si="84"/>
        <v>0</v>
      </c>
      <c r="DJ38" s="120"/>
      <c r="DK38" s="59"/>
      <c r="DL38" s="118">
        <f t="shared" si="85"/>
        <v>0</v>
      </c>
      <c r="DM38" s="120"/>
      <c r="DN38" s="59"/>
      <c r="DO38" s="118">
        <f t="shared" si="86"/>
        <v>0</v>
      </c>
      <c r="DP38" s="120"/>
      <c r="DQ38" s="59"/>
      <c r="DR38" s="118">
        <f t="shared" si="87"/>
        <v>0</v>
      </c>
      <c r="DS38" s="120"/>
      <c r="DT38" s="59"/>
      <c r="DU38" s="118">
        <f t="shared" si="88"/>
        <v>0</v>
      </c>
      <c r="DV38" s="120"/>
      <c r="DW38" s="59"/>
      <c r="DX38" s="118">
        <f t="shared" si="89"/>
        <v>0</v>
      </c>
      <c r="DY38" s="120"/>
      <c r="DZ38" s="59"/>
      <c r="EA38" s="118">
        <f t="shared" si="90"/>
        <v>0</v>
      </c>
      <c r="EB38" s="120"/>
      <c r="EC38" s="59"/>
      <c r="ED38" s="118">
        <f t="shared" si="91"/>
        <v>0</v>
      </c>
      <c r="EE38" s="120"/>
    </row>
    <row r="39" spans="1:137">
      <c r="A39" s="63" t="s">
        <v>177</v>
      </c>
      <c r="B39" s="72"/>
      <c r="C39" s="69" t="s">
        <v>50</v>
      </c>
      <c r="D39" s="5" t="s">
        <v>28</v>
      </c>
      <c r="E39" s="5" t="s">
        <v>28</v>
      </c>
      <c r="F39" s="11" t="s">
        <v>6</v>
      </c>
      <c r="G39" s="157">
        <f>CENA!G30</f>
        <v>0</v>
      </c>
      <c r="H39" s="117">
        <f t="shared" si="48"/>
        <v>284.20000000000005</v>
      </c>
      <c r="I39" s="117">
        <f t="shared" si="49"/>
        <v>0</v>
      </c>
      <c r="J39" s="59"/>
      <c r="K39" s="118">
        <f t="shared" si="50"/>
        <v>0</v>
      </c>
      <c r="L39" s="120"/>
      <c r="M39" s="59">
        <v>132.30000000000001</v>
      </c>
      <c r="N39" s="118">
        <f t="shared" si="51"/>
        <v>0</v>
      </c>
      <c r="O39" s="120"/>
      <c r="P39" s="59"/>
      <c r="Q39" s="118">
        <f t="shared" si="52"/>
        <v>0</v>
      </c>
      <c r="R39" s="120"/>
      <c r="S39" s="59"/>
      <c r="T39" s="118">
        <f t="shared" si="53"/>
        <v>0</v>
      </c>
      <c r="U39" s="120"/>
      <c r="V39" s="59"/>
      <c r="W39" s="118">
        <f t="shared" si="54"/>
        <v>0</v>
      </c>
      <c r="X39" s="120"/>
      <c r="Y39" s="59"/>
      <c r="Z39" s="118">
        <f t="shared" si="55"/>
        <v>0</v>
      </c>
      <c r="AA39" s="120"/>
      <c r="AB39" s="59"/>
      <c r="AC39" s="118">
        <f t="shared" si="56"/>
        <v>0</v>
      </c>
      <c r="AD39" s="120"/>
      <c r="AE39" s="59"/>
      <c r="AF39" s="118">
        <f t="shared" si="57"/>
        <v>0</v>
      </c>
      <c r="AG39" s="120"/>
      <c r="AH39" s="59"/>
      <c r="AI39" s="118">
        <f t="shared" si="58"/>
        <v>0</v>
      </c>
      <c r="AJ39" s="120"/>
      <c r="AK39" s="59"/>
      <c r="AL39" s="118">
        <f t="shared" si="59"/>
        <v>0</v>
      </c>
      <c r="AM39" s="120"/>
      <c r="AN39" s="59"/>
      <c r="AO39" s="118">
        <f t="shared" si="60"/>
        <v>0</v>
      </c>
      <c r="AP39" s="120"/>
      <c r="AQ39" s="59"/>
      <c r="AR39" s="118">
        <f t="shared" si="61"/>
        <v>0</v>
      </c>
      <c r="AS39" s="120"/>
      <c r="AT39" s="59"/>
      <c r="AU39" s="118">
        <f t="shared" si="62"/>
        <v>0</v>
      </c>
      <c r="AV39" s="120"/>
      <c r="AW39" s="59"/>
      <c r="AX39" s="118">
        <f t="shared" si="63"/>
        <v>0</v>
      </c>
      <c r="AY39" s="120"/>
      <c r="AZ39" s="59"/>
      <c r="BA39" s="118">
        <f t="shared" si="64"/>
        <v>0</v>
      </c>
      <c r="BB39" s="120"/>
      <c r="BC39" s="59"/>
      <c r="BD39" s="118">
        <f t="shared" si="65"/>
        <v>0</v>
      </c>
      <c r="BE39" s="120"/>
      <c r="BF39" s="59"/>
      <c r="BG39" s="118">
        <f t="shared" si="66"/>
        <v>0</v>
      </c>
      <c r="BH39" s="120"/>
      <c r="BI39" s="59"/>
      <c r="BJ39" s="118">
        <f t="shared" si="67"/>
        <v>0</v>
      </c>
      <c r="BK39" s="120"/>
      <c r="BL39" s="59"/>
      <c r="BM39" s="118">
        <f t="shared" si="68"/>
        <v>0</v>
      </c>
      <c r="BN39" s="120"/>
      <c r="BO39" s="59"/>
      <c r="BP39" s="118">
        <f t="shared" si="69"/>
        <v>0</v>
      </c>
      <c r="BQ39" s="120"/>
      <c r="BR39" s="59"/>
      <c r="BS39" s="118">
        <f t="shared" si="70"/>
        <v>0</v>
      </c>
      <c r="BT39" s="120"/>
      <c r="BU39" s="59"/>
      <c r="BV39" s="118">
        <f t="shared" si="71"/>
        <v>0</v>
      </c>
      <c r="BW39" s="120"/>
      <c r="BX39" s="59"/>
      <c r="BY39" s="118">
        <f t="shared" si="72"/>
        <v>0</v>
      </c>
      <c r="BZ39" s="120"/>
      <c r="CA39" s="59"/>
      <c r="CB39" s="118">
        <f t="shared" si="73"/>
        <v>0</v>
      </c>
      <c r="CC39" s="120"/>
      <c r="CD39" s="59"/>
      <c r="CE39" s="118">
        <f t="shared" si="74"/>
        <v>0</v>
      </c>
      <c r="CF39" s="120"/>
      <c r="CG39" s="59"/>
      <c r="CH39" s="118">
        <f t="shared" si="75"/>
        <v>0</v>
      </c>
      <c r="CI39" s="120"/>
      <c r="CJ39" s="59"/>
      <c r="CK39" s="118">
        <f t="shared" si="76"/>
        <v>0</v>
      </c>
      <c r="CL39" s="120"/>
      <c r="CM39" s="59"/>
      <c r="CN39" s="118">
        <f t="shared" si="77"/>
        <v>0</v>
      </c>
      <c r="CO39" s="120"/>
      <c r="CP39" s="59"/>
      <c r="CQ39" s="118">
        <f t="shared" si="78"/>
        <v>0</v>
      </c>
      <c r="CR39" s="120"/>
      <c r="CS39" s="59"/>
      <c r="CT39" s="118">
        <f t="shared" si="79"/>
        <v>0</v>
      </c>
      <c r="CU39" s="120"/>
      <c r="CV39" s="59"/>
      <c r="CW39" s="118">
        <f t="shared" si="80"/>
        <v>0</v>
      </c>
      <c r="CX39" s="120"/>
      <c r="CY39" s="59"/>
      <c r="CZ39" s="118">
        <f t="shared" si="81"/>
        <v>0</v>
      </c>
      <c r="DA39" s="120"/>
      <c r="DB39" s="59">
        <v>151.9</v>
      </c>
      <c r="DC39" s="118">
        <f t="shared" si="82"/>
        <v>0</v>
      </c>
      <c r="DD39" s="120"/>
      <c r="DE39" s="59"/>
      <c r="DF39" s="118">
        <f t="shared" si="83"/>
        <v>0</v>
      </c>
      <c r="DG39" s="120"/>
      <c r="DH39" s="59"/>
      <c r="DI39" s="118">
        <f t="shared" si="84"/>
        <v>0</v>
      </c>
      <c r="DJ39" s="120"/>
      <c r="DK39" s="59"/>
      <c r="DL39" s="118">
        <f t="shared" si="85"/>
        <v>0</v>
      </c>
      <c r="DM39" s="120"/>
      <c r="DN39" s="59"/>
      <c r="DO39" s="118">
        <f t="shared" si="86"/>
        <v>0</v>
      </c>
      <c r="DP39" s="120"/>
      <c r="DQ39" s="59"/>
      <c r="DR39" s="118">
        <f t="shared" si="87"/>
        <v>0</v>
      </c>
      <c r="DS39" s="120"/>
      <c r="DT39" s="59"/>
      <c r="DU39" s="118">
        <f t="shared" si="88"/>
        <v>0</v>
      </c>
      <c r="DV39" s="120"/>
      <c r="DW39" s="59"/>
      <c r="DX39" s="118">
        <f t="shared" si="89"/>
        <v>0</v>
      </c>
      <c r="DY39" s="120"/>
      <c r="DZ39" s="59"/>
      <c r="EA39" s="118">
        <f t="shared" si="90"/>
        <v>0</v>
      </c>
      <c r="EB39" s="120"/>
      <c r="EC39" s="59"/>
      <c r="ED39" s="118">
        <f t="shared" si="91"/>
        <v>0</v>
      </c>
      <c r="EE39" s="120"/>
    </row>
    <row r="40" spans="1:137">
      <c r="A40" s="63" t="s">
        <v>178</v>
      </c>
      <c r="B40" s="72"/>
      <c r="C40" s="69" t="s">
        <v>23</v>
      </c>
      <c r="D40" s="5" t="s">
        <v>29</v>
      </c>
      <c r="E40" s="5" t="s">
        <v>29</v>
      </c>
      <c r="F40" s="11" t="s">
        <v>6</v>
      </c>
      <c r="G40" s="157">
        <f>CENA!G31</f>
        <v>0</v>
      </c>
      <c r="H40" s="117">
        <f t="shared" si="48"/>
        <v>0</v>
      </c>
      <c r="I40" s="117">
        <f t="shared" si="49"/>
        <v>0</v>
      </c>
      <c r="J40" s="59"/>
      <c r="K40" s="118">
        <f t="shared" si="50"/>
        <v>0</v>
      </c>
      <c r="L40" s="120"/>
      <c r="M40" s="59"/>
      <c r="N40" s="118">
        <f t="shared" si="51"/>
        <v>0</v>
      </c>
      <c r="O40" s="120"/>
      <c r="P40" s="59"/>
      <c r="Q40" s="118">
        <f t="shared" si="52"/>
        <v>0</v>
      </c>
      <c r="R40" s="120"/>
      <c r="S40" s="59"/>
      <c r="T40" s="118">
        <f t="shared" si="53"/>
        <v>0</v>
      </c>
      <c r="U40" s="120"/>
      <c r="V40" s="59"/>
      <c r="W40" s="118">
        <f t="shared" si="54"/>
        <v>0</v>
      </c>
      <c r="X40" s="120"/>
      <c r="Y40" s="59"/>
      <c r="Z40" s="118">
        <f t="shared" si="55"/>
        <v>0</v>
      </c>
      <c r="AA40" s="120"/>
      <c r="AB40" s="59"/>
      <c r="AC40" s="118">
        <f t="shared" si="56"/>
        <v>0</v>
      </c>
      <c r="AD40" s="120"/>
      <c r="AE40" s="59"/>
      <c r="AF40" s="118">
        <f t="shared" si="57"/>
        <v>0</v>
      </c>
      <c r="AG40" s="120"/>
      <c r="AH40" s="59"/>
      <c r="AI40" s="118">
        <f t="shared" si="58"/>
        <v>0</v>
      </c>
      <c r="AJ40" s="120"/>
      <c r="AK40" s="59"/>
      <c r="AL40" s="118">
        <f t="shared" si="59"/>
        <v>0</v>
      </c>
      <c r="AM40" s="120"/>
      <c r="AN40" s="59"/>
      <c r="AO40" s="118">
        <f t="shared" si="60"/>
        <v>0</v>
      </c>
      <c r="AP40" s="120"/>
      <c r="AQ40" s="59"/>
      <c r="AR40" s="118">
        <f t="shared" si="61"/>
        <v>0</v>
      </c>
      <c r="AS40" s="120"/>
      <c r="AT40" s="59"/>
      <c r="AU40" s="118">
        <f t="shared" si="62"/>
        <v>0</v>
      </c>
      <c r="AV40" s="120"/>
      <c r="AW40" s="59"/>
      <c r="AX40" s="118">
        <f t="shared" si="63"/>
        <v>0</v>
      </c>
      <c r="AY40" s="120"/>
      <c r="AZ40" s="59"/>
      <c r="BA40" s="118">
        <f t="shared" si="64"/>
        <v>0</v>
      </c>
      <c r="BB40" s="120"/>
      <c r="BC40" s="59"/>
      <c r="BD40" s="118">
        <f t="shared" si="65"/>
        <v>0</v>
      </c>
      <c r="BE40" s="120"/>
      <c r="BF40" s="59"/>
      <c r="BG40" s="118">
        <f t="shared" si="66"/>
        <v>0</v>
      </c>
      <c r="BH40" s="120"/>
      <c r="BI40" s="59"/>
      <c r="BJ40" s="118">
        <f t="shared" si="67"/>
        <v>0</v>
      </c>
      <c r="BK40" s="120"/>
      <c r="BL40" s="59"/>
      <c r="BM40" s="118">
        <f t="shared" si="68"/>
        <v>0</v>
      </c>
      <c r="BN40" s="120"/>
      <c r="BO40" s="59"/>
      <c r="BP40" s="118">
        <f t="shared" si="69"/>
        <v>0</v>
      </c>
      <c r="BQ40" s="120"/>
      <c r="BR40" s="59"/>
      <c r="BS40" s="118">
        <f t="shared" si="70"/>
        <v>0</v>
      </c>
      <c r="BT40" s="120"/>
      <c r="BU40" s="59"/>
      <c r="BV40" s="118">
        <f t="shared" si="71"/>
        <v>0</v>
      </c>
      <c r="BW40" s="120"/>
      <c r="BX40" s="59"/>
      <c r="BY40" s="118">
        <f t="shared" si="72"/>
        <v>0</v>
      </c>
      <c r="BZ40" s="120"/>
      <c r="CA40" s="59"/>
      <c r="CB40" s="118">
        <f t="shared" si="73"/>
        <v>0</v>
      </c>
      <c r="CC40" s="120"/>
      <c r="CD40" s="59"/>
      <c r="CE40" s="118">
        <f t="shared" si="74"/>
        <v>0</v>
      </c>
      <c r="CF40" s="120"/>
      <c r="CG40" s="59"/>
      <c r="CH40" s="118">
        <f t="shared" si="75"/>
        <v>0</v>
      </c>
      <c r="CI40" s="120"/>
      <c r="CJ40" s="59"/>
      <c r="CK40" s="118">
        <f t="shared" si="76"/>
        <v>0</v>
      </c>
      <c r="CL40" s="120"/>
      <c r="CM40" s="59"/>
      <c r="CN40" s="118">
        <f t="shared" si="77"/>
        <v>0</v>
      </c>
      <c r="CO40" s="120"/>
      <c r="CP40" s="59"/>
      <c r="CQ40" s="118">
        <f t="shared" si="78"/>
        <v>0</v>
      </c>
      <c r="CR40" s="120"/>
      <c r="CS40" s="59"/>
      <c r="CT40" s="118">
        <f t="shared" si="79"/>
        <v>0</v>
      </c>
      <c r="CU40" s="120"/>
      <c r="CV40" s="59"/>
      <c r="CW40" s="118">
        <f t="shared" si="80"/>
        <v>0</v>
      </c>
      <c r="CX40" s="120"/>
      <c r="CY40" s="59"/>
      <c r="CZ40" s="118">
        <f t="shared" si="81"/>
        <v>0</v>
      </c>
      <c r="DA40" s="120"/>
      <c r="DB40" s="59"/>
      <c r="DC40" s="118">
        <f t="shared" si="82"/>
        <v>0</v>
      </c>
      <c r="DD40" s="120"/>
      <c r="DE40" s="59"/>
      <c r="DF40" s="118">
        <f t="shared" si="83"/>
        <v>0</v>
      </c>
      <c r="DG40" s="120"/>
      <c r="DH40" s="59"/>
      <c r="DI40" s="118">
        <f t="shared" si="84"/>
        <v>0</v>
      </c>
      <c r="DJ40" s="120"/>
      <c r="DK40" s="59"/>
      <c r="DL40" s="118">
        <f t="shared" si="85"/>
        <v>0</v>
      </c>
      <c r="DM40" s="120"/>
      <c r="DN40" s="59"/>
      <c r="DO40" s="118">
        <f t="shared" si="86"/>
        <v>0</v>
      </c>
      <c r="DP40" s="120"/>
      <c r="DQ40" s="59"/>
      <c r="DR40" s="118">
        <f t="shared" si="87"/>
        <v>0</v>
      </c>
      <c r="DS40" s="120"/>
      <c r="DT40" s="59"/>
      <c r="DU40" s="118">
        <f t="shared" si="88"/>
        <v>0</v>
      </c>
      <c r="DV40" s="120"/>
      <c r="DW40" s="59"/>
      <c r="DX40" s="118">
        <f t="shared" si="89"/>
        <v>0</v>
      </c>
      <c r="DY40" s="120"/>
      <c r="DZ40" s="59"/>
      <c r="EA40" s="118">
        <f t="shared" si="90"/>
        <v>0</v>
      </c>
      <c r="EB40" s="120"/>
      <c r="EC40" s="59"/>
      <c r="ED40" s="118">
        <f t="shared" si="91"/>
        <v>0</v>
      </c>
      <c r="EE40" s="120"/>
    </row>
    <row r="41" spans="1:137">
      <c r="A41" s="63" t="s">
        <v>179</v>
      </c>
      <c r="B41" s="72"/>
      <c r="C41" s="69" t="s">
        <v>52</v>
      </c>
      <c r="D41" s="5" t="s">
        <v>30</v>
      </c>
      <c r="E41" s="5" t="s">
        <v>30</v>
      </c>
      <c r="F41" s="11" t="s">
        <v>6</v>
      </c>
      <c r="G41" s="157">
        <f>CENA!G32</f>
        <v>0</v>
      </c>
      <c r="H41" s="117">
        <f t="shared" si="48"/>
        <v>0</v>
      </c>
      <c r="I41" s="117">
        <f t="shared" si="49"/>
        <v>0</v>
      </c>
      <c r="J41" s="59"/>
      <c r="K41" s="118">
        <f t="shared" si="50"/>
        <v>0</v>
      </c>
      <c r="L41" s="120"/>
      <c r="M41" s="59"/>
      <c r="N41" s="118">
        <f t="shared" si="51"/>
        <v>0</v>
      </c>
      <c r="O41" s="120"/>
      <c r="P41" s="59"/>
      <c r="Q41" s="118">
        <f t="shared" si="52"/>
        <v>0</v>
      </c>
      <c r="R41" s="120"/>
      <c r="S41" s="59"/>
      <c r="T41" s="118">
        <f t="shared" si="53"/>
        <v>0</v>
      </c>
      <c r="U41" s="120"/>
      <c r="V41" s="59"/>
      <c r="W41" s="118">
        <f t="shared" si="54"/>
        <v>0</v>
      </c>
      <c r="X41" s="120"/>
      <c r="Y41" s="59"/>
      <c r="Z41" s="118">
        <f t="shared" si="55"/>
        <v>0</v>
      </c>
      <c r="AA41" s="120"/>
      <c r="AB41" s="59"/>
      <c r="AC41" s="118">
        <f t="shared" si="56"/>
        <v>0</v>
      </c>
      <c r="AD41" s="120"/>
      <c r="AE41" s="59"/>
      <c r="AF41" s="118">
        <f t="shared" si="57"/>
        <v>0</v>
      </c>
      <c r="AG41" s="120"/>
      <c r="AH41" s="59"/>
      <c r="AI41" s="118">
        <f t="shared" si="58"/>
        <v>0</v>
      </c>
      <c r="AJ41" s="120"/>
      <c r="AK41" s="59"/>
      <c r="AL41" s="118">
        <f t="shared" si="59"/>
        <v>0</v>
      </c>
      <c r="AM41" s="120"/>
      <c r="AN41" s="59"/>
      <c r="AO41" s="118">
        <f t="shared" si="60"/>
        <v>0</v>
      </c>
      <c r="AP41" s="120"/>
      <c r="AQ41" s="59"/>
      <c r="AR41" s="118">
        <f t="shared" si="61"/>
        <v>0</v>
      </c>
      <c r="AS41" s="120"/>
      <c r="AT41" s="59"/>
      <c r="AU41" s="118">
        <f t="shared" si="62"/>
        <v>0</v>
      </c>
      <c r="AV41" s="120"/>
      <c r="AW41" s="59"/>
      <c r="AX41" s="118">
        <f t="shared" si="63"/>
        <v>0</v>
      </c>
      <c r="AY41" s="120"/>
      <c r="AZ41" s="59"/>
      <c r="BA41" s="118">
        <f t="shared" si="64"/>
        <v>0</v>
      </c>
      <c r="BB41" s="120"/>
      <c r="BC41" s="59"/>
      <c r="BD41" s="118">
        <f t="shared" si="65"/>
        <v>0</v>
      </c>
      <c r="BE41" s="120"/>
      <c r="BF41" s="59"/>
      <c r="BG41" s="118">
        <f t="shared" si="66"/>
        <v>0</v>
      </c>
      <c r="BH41" s="120"/>
      <c r="BI41" s="59"/>
      <c r="BJ41" s="118">
        <f t="shared" si="67"/>
        <v>0</v>
      </c>
      <c r="BK41" s="120"/>
      <c r="BL41" s="59"/>
      <c r="BM41" s="118">
        <f t="shared" si="68"/>
        <v>0</v>
      </c>
      <c r="BN41" s="120"/>
      <c r="BO41" s="59"/>
      <c r="BP41" s="118">
        <f t="shared" si="69"/>
        <v>0</v>
      </c>
      <c r="BQ41" s="120"/>
      <c r="BR41" s="59"/>
      <c r="BS41" s="118">
        <f t="shared" si="70"/>
        <v>0</v>
      </c>
      <c r="BT41" s="120"/>
      <c r="BU41" s="59"/>
      <c r="BV41" s="118">
        <f t="shared" si="71"/>
        <v>0</v>
      </c>
      <c r="BW41" s="120"/>
      <c r="BX41" s="59"/>
      <c r="BY41" s="118">
        <f t="shared" si="72"/>
        <v>0</v>
      </c>
      <c r="BZ41" s="120"/>
      <c r="CA41" s="59"/>
      <c r="CB41" s="118">
        <f t="shared" si="73"/>
        <v>0</v>
      </c>
      <c r="CC41" s="120"/>
      <c r="CD41" s="59"/>
      <c r="CE41" s="118">
        <f t="shared" si="74"/>
        <v>0</v>
      </c>
      <c r="CF41" s="120"/>
      <c r="CG41" s="59"/>
      <c r="CH41" s="118">
        <f t="shared" si="75"/>
        <v>0</v>
      </c>
      <c r="CI41" s="120"/>
      <c r="CJ41" s="59"/>
      <c r="CK41" s="118">
        <f t="shared" si="76"/>
        <v>0</v>
      </c>
      <c r="CL41" s="120"/>
      <c r="CM41" s="59"/>
      <c r="CN41" s="118">
        <f t="shared" si="77"/>
        <v>0</v>
      </c>
      <c r="CO41" s="120"/>
      <c r="CP41" s="59"/>
      <c r="CQ41" s="118">
        <f t="shared" si="78"/>
        <v>0</v>
      </c>
      <c r="CR41" s="120"/>
      <c r="CS41" s="59"/>
      <c r="CT41" s="118">
        <f t="shared" si="79"/>
        <v>0</v>
      </c>
      <c r="CU41" s="120"/>
      <c r="CV41" s="59"/>
      <c r="CW41" s="118">
        <f t="shared" si="80"/>
        <v>0</v>
      </c>
      <c r="CX41" s="120"/>
      <c r="CY41" s="59"/>
      <c r="CZ41" s="118">
        <f t="shared" si="81"/>
        <v>0</v>
      </c>
      <c r="DA41" s="120"/>
      <c r="DB41" s="59"/>
      <c r="DC41" s="118">
        <f t="shared" si="82"/>
        <v>0</v>
      </c>
      <c r="DD41" s="120"/>
      <c r="DE41" s="59"/>
      <c r="DF41" s="118">
        <f t="shared" si="83"/>
        <v>0</v>
      </c>
      <c r="DG41" s="120"/>
      <c r="DH41" s="59"/>
      <c r="DI41" s="118">
        <f t="shared" si="84"/>
        <v>0</v>
      </c>
      <c r="DJ41" s="120"/>
      <c r="DK41" s="59"/>
      <c r="DL41" s="118">
        <f t="shared" si="85"/>
        <v>0</v>
      </c>
      <c r="DM41" s="120"/>
      <c r="DN41" s="59"/>
      <c r="DO41" s="118">
        <f t="shared" si="86"/>
        <v>0</v>
      </c>
      <c r="DP41" s="120"/>
      <c r="DQ41" s="59"/>
      <c r="DR41" s="118">
        <f t="shared" si="87"/>
        <v>0</v>
      </c>
      <c r="DS41" s="120"/>
      <c r="DT41" s="59"/>
      <c r="DU41" s="118">
        <f t="shared" si="88"/>
        <v>0</v>
      </c>
      <c r="DV41" s="120"/>
      <c r="DW41" s="59"/>
      <c r="DX41" s="118">
        <f t="shared" si="89"/>
        <v>0</v>
      </c>
      <c r="DY41" s="120"/>
      <c r="DZ41" s="59"/>
      <c r="EA41" s="118">
        <f t="shared" si="90"/>
        <v>0</v>
      </c>
      <c r="EB41" s="120"/>
      <c r="EC41" s="59"/>
      <c r="ED41" s="118">
        <f t="shared" si="91"/>
        <v>0</v>
      </c>
      <c r="EE41" s="120"/>
    </row>
    <row r="42" spans="1:137">
      <c r="A42" s="63" t="s">
        <v>180</v>
      </c>
      <c r="B42" s="72"/>
      <c r="C42" s="69" t="s">
        <v>24</v>
      </c>
      <c r="D42" s="5" t="s">
        <v>31</v>
      </c>
      <c r="E42" s="5" t="s">
        <v>31</v>
      </c>
      <c r="F42" s="11" t="s">
        <v>6</v>
      </c>
      <c r="G42" s="157">
        <f>CENA!G33</f>
        <v>0</v>
      </c>
      <c r="H42" s="117">
        <f t="shared" si="48"/>
        <v>0</v>
      </c>
      <c r="I42" s="117">
        <f t="shared" si="49"/>
        <v>0</v>
      </c>
      <c r="J42" s="59"/>
      <c r="K42" s="118">
        <f t="shared" si="50"/>
        <v>0</v>
      </c>
      <c r="L42" s="120"/>
      <c r="M42" s="59"/>
      <c r="N42" s="118">
        <f t="shared" si="51"/>
        <v>0</v>
      </c>
      <c r="O42" s="120"/>
      <c r="P42" s="59"/>
      <c r="Q42" s="118">
        <f t="shared" si="52"/>
        <v>0</v>
      </c>
      <c r="R42" s="120"/>
      <c r="S42" s="59"/>
      <c r="T42" s="118">
        <f t="shared" si="53"/>
        <v>0</v>
      </c>
      <c r="U42" s="120"/>
      <c r="V42" s="59"/>
      <c r="W42" s="118">
        <f t="shared" si="54"/>
        <v>0</v>
      </c>
      <c r="X42" s="120"/>
      <c r="Y42" s="59"/>
      <c r="Z42" s="118">
        <f t="shared" si="55"/>
        <v>0</v>
      </c>
      <c r="AA42" s="120"/>
      <c r="AB42" s="59"/>
      <c r="AC42" s="118">
        <f t="shared" si="56"/>
        <v>0</v>
      </c>
      <c r="AD42" s="120"/>
      <c r="AE42" s="59"/>
      <c r="AF42" s="118">
        <f t="shared" si="57"/>
        <v>0</v>
      </c>
      <c r="AG42" s="120"/>
      <c r="AH42" s="59"/>
      <c r="AI42" s="118">
        <f t="shared" si="58"/>
        <v>0</v>
      </c>
      <c r="AJ42" s="120"/>
      <c r="AK42" s="59"/>
      <c r="AL42" s="118">
        <f t="shared" si="59"/>
        <v>0</v>
      </c>
      <c r="AM42" s="120"/>
      <c r="AN42" s="59"/>
      <c r="AO42" s="118">
        <f t="shared" si="60"/>
        <v>0</v>
      </c>
      <c r="AP42" s="120"/>
      <c r="AQ42" s="59"/>
      <c r="AR42" s="118">
        <f t="shared" si="61"/>
        <v>0</v>
      </c>
      <c r="AS42" s="120"/>
      <c r="AT42" s="59"/>
      <c r="AU42" s="118">
        <f t="shared" si="62"/>
        <v>0</v>
      </c>
      <c r="AV42" s="120"/>
      <c r="AW42" s="59"/>
      <c r="AX42" s="118">
        <f t="shared" si="63"/>
        <v>0</v>
      </c>
      <c r="AY42" s="120"/>
      <c r="AZ42" s="59"/>
      <c r="BA42" s="118">
        <f t="shared" si="64"/>
        <v>0</v>
      </c>
      <c r="BB42" s="120"/>
      <c r="BC42" s="59"/>
      <c r="BD42" s="118">
        <f t="shared" si="65"/>
        <v>0</v>
      </c>
      <c r="BE42" s="120"/>
      <c r="BF42" s="59"/>
      <c r="BG42" s="118">
        <f t="shared" si="66"/>
        <v>0</v>
      </c>
      <c r="BH42" s="120"/>
      <c r="BI42" s="59"/>
      <c r="BJ42" s="118">
        <f t="shared" si="67"/>
        <v>0</v>
      </c>
      <c r="BK42" s="120"/>
      <c r="BL42" s="59"/>
      <c r="BM42" s="118">
        <f t="shared" si="68"/>
        <v>0</v>
      </c>
      <c r="BN42" s="120"/>
      <c r="BO42" s="59"/>
      <c r="BP42" s="118">
        <f t="shared" si="69"/>
        <v>0</v>
      </c>
      <c r="BQ42" s="120"/>
      <c r="BR42" s="59"/>
      <c r="BS42" s="118">
        <f t="shared" si="70"/>
        <v>0</v>
      </c>
      <c r="BT42" s="120"/>
      <c r="BU42" s="59"/>
      <c r="BV42" s="118">
        <f t="shared" si="71"/>
        <v>0</v>
      </c>
      <c r="BW42" s="120"/>
      <c r="BX42" s="59"/>
      <c r="BY42" s="118">
        <f t="shared" si="72"/>
        <v>0</v>
      </c>
      <c r="BZ42" s="120"/>
      <c r="CA42" s="59"/>
      <c r="CB42" s="118">
        <f t="shared" si="73"/>
        <v>0</v>
      </c>
      <c r="CC42" s="120"/>
      <c r="CD42" s="59"/>
      <c r="CE42" s="118">
        <f t="shared" si="74"/>
        <v>0</v>
      </c>
      <c r="CF42" s="120"/>
      <c r="CG42" s="59"/>
      <c r="CH42" s="118">
        <f t="shared" si="75"/>
        <v>0</v>
      </c>
      <c r="CI42" s="120"/>
      <c r="CJ42" s="59"/>
      <c r="CK42" s="118">
        <f t="shared" si="76"/>
        <v>0</v>
      </c>
      <c r="CL42" s="120"/>
      <c r="CM42" s="59"/>
      <c r="CN42" s="118">
        <f t="shared" si="77"/>
        <v>0</v>
      </c>
      <c r="CO42" s="120"/>
      <c r="CP42" s="59"/>
      <c r="CQ42" s="118">
        <f t="shared" si="78"/>
        <v>0</v>
      </c>
      <c r="CR42" s="120"/>
      <c r="CS42" s="59"/>
      <c r="CT42" s="118">
        <f t="shared" si="79"/>
        <v>0</v>
      </c>
      <c r="CU42" s="120"/>
      <c r="CV42" s="59"/>
      <c r="CW42" s="118">
        <f t="shared" si="80"/>
        <v>0</v>
      </c>
      <c r="CX42" s="120"/>
      <c r="CY42" s="59"/>
      <c r="CZ42" s="118">
        <f t="shared" si="81"/>
        <v>0</v>
      </c>
      <c r="DA42" s="120"/>
      <c r="DB42" s="59"/>
      <c r="DC42" s="118">
        <f t="shared" si="82"/>
        <v>0</v>
      </c>
      <c r="DD42" s="120"/>
      <c r="DE42" s="59"/>
      <c r="DF42" s="118">
        <f t="shared" si="83"/>
        <v>0</v>
      </c>
      <c r="DG42" s="120"/>
      <c r="DH42" s="59"/>
      <c r="DI42" s="118">
        <f t="shared" si="84"/>
        <v>0</v>
      </c>
      <c r="DJ42" s="120"/>
      <c r="DK42" s="59"/>
      <c r="DL42" s="118">
        <f t="shared" si="85"/>
        <v>0</v>
      </c>
      <c r="DM42" s="120"/>
      <c r="DN42" s="59"/>
      <c r="DO42" s="118">
        <f t="shared" si="86"/>
        <v>0</v>
      </c>
      <c r="DP42" s="120"/>
      <c r="DQ42" s="59"/>
      <c r="DR42" s="118">
        <f t="shared" si="87"/>
        <v>0</v>
      </c>
      <c r="DS42" s="120"/>
      <c r="DT42" s="59"/>
      <c r="DU42" s="118">
        <f t="shared" si="88"/>
        <v>0</v>
      </c>
      <c r="DV42" s="120"/>
      <c r="DW42" s="59"/>
      <c r="DX42" s="118">
        <f t="shared" si="89"/>
        <v>0</v>
      </c>
      <c r="DY42" s="120"/>
      <c r="DZ42" s="59"/>
      <c r="EA42" s="118">
        <f t="shared" si="90"/>
        <v>0</v>
      </c>
      <c r="EB42" s="120"/>
      <c r="EC42" s="59"/>
      <c r="ED42" s="118">
        <f t="shared" si="91"/>
        <v>0</v>
      </c>
      <c r="EE42" s="120"/>
    </row>
    <row r="43" spans="1:137">
      <c r="A43" s="63" t="s">
        <v>471</v>
      </c>
      <c r="B43" s="68" t="s">
        <v>43</v>
      </c>
      <c r="C43" s="68">
        <v>6</v>
      </c>
      <c r="D43" s="33" t="s">
        <v>424</v>
      </c>
      <c r="E43" s="35" t="s">
        <v>689</v>
      </c>
      <c r="F43" s="11" t="s">
        <v>475</v>
      </c>
      <c r="G43" s="157">
        <f>CENA!G34</f>
        <v>0</v>
      </c>
      <c r="H43" s="117">
        <f t="shared" si="48"/>
        <v>2520</v>
      </c>
      <c r="I43" s="117">
        <f t="shared" si="49"/>
        <v>0</v>
      </c>
      <c r="J43" s="59"/>
      <c r="K43" s="118">
        <f t="shared" si="50"/>
        <v>0</v>
      </c>
      <c r="L43" s="120"/>
      <c r="M43" s="59">
        <v>378</v>
      </c>
      <c r="N43" s="118">
        <f t="shared" si="51"/>
        <v>0</v>
      </c>
      <c r="O43" s="120"/>
      <c r="P43" s="59"/>
      <c r="Q43" s="118">
        <f t="shared" si="52"/>
        <v>0</v>
      </c>
      <c r="R43" s="120"/>
      <c r="S43" s="59"/>
      <c r="T43" s="118">
        <f t="shared" si="53"/>
        <v>0</v>
      </c>
      <c r="U43" s="120"/>
      <c r="V43" s="59"/>
      <c r="W43" s="118">
        <f t="shared" si="54"/>
        <v>0</v>
      </c>
      <c r="X43" s="120"/>
      <c r="Y43" s="59"/>
      <c r="Z43" s="118">
        <f t="shared" si="55"/>
        <v>0</v>
      </c>
      <c r="AA43" s="120"/>
      <c r="AB43" s="59"/>
      <c r="AC43" s="118">
        <f t="shared" si="56"/>
        <v>0</v>
      </c>
      <c r="AD43" s="120"/>
      <c r="AE43" s="59"/>
      <c r="AF43" s="118">
        <f t="shared" si="57"/>
        <v>0</v>
      </c>
      <c r="AG43" s="120"/>
      <c r="AH43" s="59"/>
      <c r="AI43" s="118">
        <f t="shared" si="58"/>
        <v>0</v>
      </c>
      <c r="AJ43" s="120"/>
      <c r="AK43" s="59">
        <v>630</v>
      </c>
      <c r="AL43" s="118">
        <f t="shared" si="59"/>
        <v>0</v>
      </c>
      <c r="AM43" s="120"/>
      <c r="AN43" s="59"/>
      <c r="AO43" s="118">
        <f t="shared" si="60"/>
        <v>0</v>
      </c>
      <c r="AP43" s="120"/>
      <c r="AQ43" s="59"/>
      <c r="AR43" s="118">
        <f t="shared" si="61"/>
        <v>0</v>
      </c>
      <c r="AS43" s="120"/>
      <c r="AT43" s="59"/>
      <c r="AU43" s="118">
        <f t="shared" si="62"/>
        <v>0</v>
      </c>
      <c r="AV43" s="120"/>
      <c r="AW43" s="59"/>
      <c r="AX43" s="118">
        <f t="shared" si="63"/>
        <v>0</v>
      </c>
      <c r="AY43" s="120"/>
      <c r="AZ43" s="59"/>
      <c r="BA43" s="118">
        <f t="shared" si="64"/>
        <v>0</v>
      </c>
      <c r="BB43" s="120"/>
      <c r="BC43" s="59"/>
      <c r="BD43" s="118">
        <f t="shared" si="65"/>
        <v>0</v>
      </c>
      <c r="BE43" s="120"/>
      <c r="BF43" s="59">
        <v>378</v>
      </c>
      <c r="BG43" s="118">
        <f t="shared" si="66"/>
        <v>0</v>
      </c>
      <c r="BH43" s="120"/>
      <c r="BI43" s="59"/>
      <c r="BJ43" s="118">
        <f t="shared" si="67"/>
        <v>0</v>
      </c>
      <c r="BK43" s="120"/>
      <c r="BL43" s="59"/>
      <c r="BM43" s="118">
        <f t="shared" si="68"/>
        <v>0</v>
      </c>
      <c r="BN43" s="120"/>
      <c r="BO43" s="59"/>
      <c r="BP43" s="118">
        <f t="shared" si="69"/>
        <v>0</v>
      </c>
      <c r="BQ43" s="120"/>
      <c r="BR43" s="59"/>
      <c r="BS43" s="118">
        <f t="shared" si="70"/>
        <v>0</v>
      </c>
      <c r="BT43" s="120"/>
      <c r="BU43" s="59"/>
      <c r="BV43" s="118">
        <f t="shared" si="71"/>
        <v>0</v>
      </c>
      <c r="BW43" s="120"/>
      <c r="BX43" s="59"/>
      <c r="BY43" s="118">
        <f t="shared" si="72"/>
        <v>0</v>
      </c>
      <c r="BZ43" s="120"/>
      <c r="CA43" s="59"/>
      <c r="CB43" s="118">
        <f t="shared" si="73"/>
        <v>0</v>
      </c>
      <c r="CC43" s="120"/>
      <c r="CD43" s="59">
        <v>378</v>
      </c>
      <c r="CE43" s="118">
        <f t="shared" si="74"/>
        <v>0</v>
      </c>
      <c r="CF43" s="120"/>
      <c r="CG43" s="59"/>
      <c r="CH43" s="118">
        <f t="shared" si="75"/>
        <v>0</v>
      </c>
      <c r="CI43" s="120"/>
      <c r="CJ43" s="59"/>
      <c r="CK43" s="118">
        <f t="shared" si="76"/>
        <v>0</v>
      </c>
      <c r="CL43" s="120"/>
      <c r="CM43" s="59"/>
      <c r="CN43" s="118">
        <f t="shared" si="77"/>
        <v>0</v>
      </c>
      <c r="CO43" s="120"/>
      <c r="CP43" s="59"/>
      <c r="CQ43" s="118">
        <f t="shared" si="78"/>
        <v>0</v>
      </c>
      <c r="CR43" s="120"/>
      <c r="CS43" s="59"/>
      <c r="CT43" s="118">
        <f t="shared" si="79"/>
        <v>0</v>
      </c>
      <c r="CU43" s="120"/>
      <c r="CV43" s="59"/>
      <c r="CW43" s="118">
        <f t="shared" si="80"/>
        <v>0</v>
      </c>
      <c r="CX43" s="120"/>
      <c r="CY43" s="59"/>
      <c r="CZ43" s="118">
        <f t="shared" si="81"/>
        <v>0</v>
      </c>
      <c r="DA43" s="120"/>
      <c r="DB43" s="59">
        <v>756</v>
      </c>
      <c r="DC43" s="118">
        <f t="shared" si="82"/>
        <v>0</v>
      </c>
      <c r="DD43" s="120"/>
      <c r="DE43" s="59"/>
      <c r="DF43" s="118">
        <f t="shared" si="83"/>
        <v>0</v>
      </c>
      <c r="DG43" s="120"/>
      <c r="DH43" s="59"/>
      <c r="DI43" s="118">
        <f t="shared" si="84"/>
        <v>0</v>
      </c>
      <c r="DJ43" s="120"/>
      <c r="DK43" s="59"/>
      <c r="DL43" s="118">
        <f t="shared" si="85"/>
        <v>0</v>
      </c>
      <c r="DM43" s="120"/>
      <c r="DN43" s="59"/>
      <c r="DO43" s="118">
        <f t="shared" si="86"/>
        <v>0</v>
      </c>
      <c r="DP43" s="120"/>
      <c r="DQ43" s="59"/>
      <c r="DR43" s="118">
        <f t="shared" si="87"/>
        <v>0</v>
      </c>
      <c r="DS43" s="120"/>
      <c r="DT43" s="59"/>
      <c r="DU43" s="118">
        <f t="shared" si="88"/>
        <v>0</v>
      </c>
      <c r="DV43" s="120"/>
      <c r="DW43" s="59"/>
      <c r="DX43" s="118">
        <f t="shared" si="89"/>
        <v>0</v>
      </c>
      <c r="DY43" s="120"/>
      <c r="DZ43" s="59"/>
      <c r="EA43" s="118">
        <f t="shared" si="90"/>
        <v>0</v>
      </c>
      <c r="EB43" s="120"/>
      <c r="EC43" s="59"/>
      <c r="ED43" s="118">
        <f t="shared" si="91"/>
        <v>0</v>
      </c>
      <c r="EE43" s="120"/>
    </row>
    <row r="44" spans="1:137" ht="25.5">
      <c r="A44" s="63" t="s">
        <v>472</v>
      </c>
      <c r="B44" s="68" t="s">
        <v>43</v>
      </c>
      <c r="C44" s="68">
        <v>7</v>
      </c>
      <c r="D44" s="31" t="s">
        <v>372</v>
      </c>
      <c r="E44" s="31" t="s">
        <v>516</v>
      </c>
      <c r="F44" s="11" t="s">
        <v>4</v>
      </c>
      <c r="G44" s="157">
        <f>CENA!G35</f>
        <v>0</v>
      </c>
      <c r="H44" s="117">
        <f t="shared" si="48"/>
        <v>26640</v>
      </c>
      <c r="I44" s="117">
        <f t="shared" si="49"/>
        <v>0</v>
      </c>
      <c r="J44" s="59">
        <v>320</v>
      </c>
      <c r="K44" s="118">
        <f t="shared" si="50"/>
        <v>0</v>
      </c>
      <c r="L44" s="120"/>
      <c r="M44" s="59"/>
      <c r="N44" s="118">
        <f t="shared" si="51"/>
        <v>0</v>
      </c>
      <c r="O44" s="120"/>
      <c r="P44" s="59">
        <v>3680</v>
      </c>
      <c r="Q44" s="118">
        <f t="shared" si="52"/>
        <v>0</v>
      </c>
      <c r="R44" s="120"/>
      <c r="S44" s="59">
        <v>360</v>
      </c>
      <c r="T44" s="118">
        <f t="shared" si="53"/>
        <v>0</v>
      </c>
      <c r="U44" s="120"/>
      <c r="V44" s="59"/>
      <c r="W44" s="118">
        <f t="shared" si="54"/>
        <v>0</v>
      </c>
      <c r="X44" s="120"/>
      <c r="Y44" s="59">
        <v>720</v>
      </c>
      <c r="Z44" s="118">
        <f t="shared" si="55"/>
        <v>0</v>
      </c>
      <c r="AA44" s="120"/>
      <c r="AB44" s="59">
        <v>800</v>
      </c>
      <c r="AC44" s="118">
        <f t="shared" si="56"/>
        <v>0</v>
      </c>
      <c r="AD44" s="120"/>
      <c r="AE44" s="59"/>
      <c r="AF44" s="118">
        <f t="shared" si="57"/>
        <v>0</v>
      </c>
      <c r="AG44" s="120"/>
      <c r="AH44" s="59">
        <v>1000</v>
      </c>
      <c r="AI44" s="118">
        <f t="shared" si="58"/>
        <v>0</v>
      </c>
      <c r="AJ44" s="120"/>
      <c r="AK44" s="59">
        <v>3120</v>
      </c>
      <c r="AL44" s="118">
        <f t="shared" si="59"/>
        <v>0</v>
      </c>
      <c r="AM44" s="120"/>
      <c r="AN44" s="59"/>
      <c r="AO44" s="118">
        <f t="shared" si="60"/>
        <v>0</v>
      </c>
      <c r="AP44" s="120"/>
      <c r="AQ44" s="59">
        <v>680</v>
      </c>
      <c r="AR44" s="118">
        <f t="shared" si="61"/>
        <v>0</v>
      </c>
      <c r="AS44" s="120"/>
      <c r="AT44" s="59"/>
      <c r="AU44" s="118">
        <f t="shared" si="62"/>
        <v>0</v>
      </c>
      <c r="AV44" s="120"/>
      <c r="AW44" s="59">
        <v>320</v>
      </c>
      <c r="AX44" s="118">
        <f t="shared" si="63"/>
        <v>0</v>
      </c>
      <c r="AY44" s="120"/>
      <c r="AZ44" s="59">
        <v>520</v>
      </c>
      <c r="BA44" s="118">
        <f t="shared" si="64"/>
        <v>0</v>
      </c>
      <c r="BB44" s="120"/>
      <c r="BC44" s="59">
        <v>560</v>
      </c>
      <c r="BD44" s="118">
        <f t="shared" si="65"/>
        <v>0</v>
      </c>
      <c r="BE44" s="120"/>
      <c r="BF44" s="59">
        <v>1280</v>
      </c>
      <c r="BG44" s="118">
        <f t="shared" si="66"/>
        <v>0</v>
      </c>
      <c r="BH44" s="120"/>
      <c r="BI44" s="59">
        <v>1160</v>
      </c>
      <c r="BJ44" s="118">
        <f t="shared" si="67"/>
        <v>0</v>
      </c>
      <c r="BK44" s="120"/>
      <c r="BL44" s="59">
        <v>400</v>
      </c>
      <c r="BM44" s="118">
        <f t="shared" si="68"/>
        <v>0</v>
      </c>
      <c r="BN44" s="120"/>
      <c r="BO44" s="59">
        <v>200</v>
      </c>
      <c r="BP44" s="118">
        <f t="shared" si="69"/>
        <v>0</v>
      </c>
      <c r="BQ44" s="120"/>
      <c r="BR44" s="59"/>
      <c r="BS44" s="118">
        <f t="shared" si="70"/>
        <v>0</v>
      </c>
      <c r="BT44" s="120"/>
      <c r="BU44" s="59"/>
      <c r="BV44" s="118">
        <f t="shared" si="71"/>
        <v>0</v>
      </c>
      <c r="BW44" s="120"/>
      <c r="BX44" s="59"/>
      <c r="BY44" s="118">
        <f t="shared" si="72"/>
        <v>0</v>
      </c>
      <c r="BZ44" s="120"/>
      <c r="CA44" s="59">
        <v>400</v>
      </c>
      <c r="CB44" s="118">
        <f t="shared" si="73"/>
        <v>0</v>
      </c>
      <c r="CC44" s="120"/>
      <c r="CD44" s="59">
        <v>840</v>
      </c>
      <c r="CE44" s="118">
        <f t="shared" si="74"/>
        <v>0</v>
      </c>
      <c r="CF44" s="120"/>
      <c r="CG44" s="59"/>
      <c r="CH44" s="118">
        <f t="shared" si="75"/>
        <v>0</v>
      </c>
      <c r="CI44" s="120"/>
      <c r="CJ44" s="59">
        <v>920</v>
      </c>
      <c r="CK44" s="118">
        <f t="shared" si="76"/>
        <v>0</v>
      </c>
      <c r="CL44" s="120"/>
      <c r="CM44" s="59"/>
      <c r="CN44" s="118">
        <f t="shared" si="77"/>
        <v>0</v>
      </c>
      <c r="CO44" s="120"/>
      <c r="CP44" s="59"/>
      <c r="CQ44" s="118">
        <f t="shared" si="78"/>
        <v>0</v>
      </c>
      <c r="CR44" s="120"/>
      <c r="CS44" s="59">
        <v>880</v>
      </c>
      <c r="CT44" s="118">
        <f t="shared" si="79"/>
        <v>0</v>
      </c>
      <c r="CU44" s="120"/>
      <c r="CV44" s="59">
        <v>2400</v>
      </c>
      <c r="CW44" s="118">
        <f t="shared" si="80"/>
        <v>0</v>
      </c>
      <c r="CX44" s="120"/>
      <c r="CY44" s="59"/>
      <c r="CZ44" s="118">
        <f t="shared" si="81"/>
        <v>0</v>
      </c>
      <c r="DA44" s="120"/>
      <c r="DB44" s="59">
        <v>2600</v>
      </c>
      <c r="DC44" s="118">
        <f t="shared" si="82"/>
        <v>0</v>
      </c>
      <c r="DD44" s="120"/>
      <c r="DE44" s="59">
        <v>600</v>
      </c>
      <c r="DF44" s="118">
        <f t="shared" si="83"/>
        <v>0</v>
      </c>
      <c r="DG44" s="120"/>
      <c r="DH44" s="59"/>
      <c r="DI44" s="118">
        <f t="shared" si="84"/>
        <v>0</v>
      </c>
      <c r="DJ44" s="120"/>
      <c r="DK44" s="59">
        <v>600</v>
      </c>
      <c r="DL44" s="118">
        <f t="shared" si="85"/>
        <v>0</v>
      </c>
      <c r="DM44" s="120"/>
      <c r="DN44" s="59">
        <v>320</v>
      </c>
      <c r="DO44" s="118">
        <f t="shared" si="86"/>
        <v>0</v>
      </c>
      <c r="DP44" s="120"/>
      <c r="DQ44" s="59">
        <v>800</v>
      </c>
      <c r="DR44" s="118">
        <f t="shared" si="87"/>
        <v>0</v>
      </c>
      <c r="DS44" s="120"/>
      <c r="DT44" s="59">
        <v>640</v>
      </c>
      <c r="DU44" s="118">
        <f t="shared" si="88"/>
        <v>0</v>
      </c>
      <c r="DV44" s="120"/>
      <c r="DW44" s="59"/>
      <c r="DX44" s="118">
        <f t="shared" si="89"/>
        <v>0</v>
      </c>
      <c r="DY44" s="120"/>
      <c r="DZ44" s="59"/>
      <c r="EA44" s="118">
        <f t="shared" si="90"/>
        <v>0</v>
      </c>
      <c r="EB44" s="120"/>
      <c r="EC44" s="59">
        <v>520</v>
      </c>
      <c r="ED44" s="118">
        <f t="shared" si="91"/>
        <v>0</v>
      </c>
      <c r="EE44" s="120"/>
    </row>
    <row r="45" spans="1:137" ht="25.5">
      <c r="A45" s="63" t="s">
        <v>473</v>
      </c>
      <c r="B45" s="68" t="s">
        <v>43</v>
      </c>
      <c r="C45" s="68">
        <v>8</v>
      </c>
      <c r="D45" s="31" t="s">
        <v>373</v>
      </c>
      <c r="E45" s="32" t="s">
        <v>517</v>
      </c>
      <c r="F45" s="11" t="s">
        <v>4</v>
      </c>
      <c r="G45" s="157">
        <f>CENA!G36</f>
        <v>0</v>
      </c>
      <c r="H45" s="117">
        <f t="shared" si="48"/>
        <v>102690</v>
      </c>
      <c r="I45" s="117">
        <f t="shared" si="49"/>
        <v>0</v>
      </c>
      <c r="J45" s="59"/>
      <c r="K45" s="118">
        <f t="shared" si="50"/>
        <v>0</v>
      </c>
      <c r="L45" s="120"/>
      <c r="M45" s="59"/>
      <c r="N45" s="118">
        <f t="shared" si="51"/>
        <v>0</v>
      </c>
      <c r="O45" s="120"/>
      <c r="P45" s="59">
        <v>6640</v>
      </c>
      <c r="Q45" s="118">
        <f t="shared" si="52"/>
        <v>0</v>
      </c>
      <c r="R45" s="120"/>
      <c r="S45" s="59">
        <v>2120</v>
      </c>
      <c r="T45" s="118">
        <f t="shared" si="53"/>
        <v>0</v>
      </c>
      <c r="U45" s="120"/>
      <c r="V45" s="59">
        <v>2320</v>
      </c>
      <c r="W45" s="118">
        <f t="shared" si="54"/>
        <v>0</v>
      </c>
      <c r="X45" s="120"/>
      <c r="Y45" s="59">
        <v>450</v>
      </c>
      <c r="Z45" s="118">
        <f t="shared" si="55"/>
        <v>0</v>
      </c>
      <c r="AA45" s="120"/>
      <c r="AB45" s="59">
        <v>3560</v>
      </c>
      <c r="AC45" s="118">
        <f t="shared" si="56"/>
        <v>0</v>
      </c>
      <c r="AD45" s="120"/>
      <c r="AE45" s="59">
        <v>1200</v>
      </c>
      <c r="AF45" s="118">
        <f t="shared" si="57"/>
        <v>0</v>
      </c>
      <c r="AG45" s="120"/>
      <c r="AH45" s="59">
        <v>1240</v>
      </c>
      <c r="AI45" s="118">
        <f t="shared" si="58"/>
        <v>0</v>
      </c>
      <c r="AJ45" s="120"/>
      <c r="AK45" s="59">
        <v>6120</v>
      </c>
      <c r="AL45" s="118">
        <f t="shared" si="59"/>
        <v>0</v>
      </c>
      <c r="AM45" s="120"/>
      <c r="AN45" s="59">
        <v>1680</v>
      </c>
      <c r="AO45" s="118">
        <f t="shared" si="60"/>
        <v>0</v>
      </c>
      <c r="AP45" s="120"/>
      <c r="AQ45" s="59">
        <v>920</v>
      </c>
      <c r="AR45" s="118">
        <f t="shared" si="61"/>
        <v>0</v>
      </c>
      <c r="AS45" s="120"/>
      <c r="AT45" s="59">
        <v>1480</v>
      </c>
      <c r="AU45" s="118">
        <f t="shared" si="62"/>
        <v>0</v>
      </c>
      <c r="AV45" s="120"/>
      <c r="AW45" s="59">
        <v>920</v>
      </c>
      <c r="AX45" s="118">
        <f t="shared" si="63"/>
        <v>0</v>
      </c>
      <c r="AY45" s="120"/>
      <c r="AZ45" s="59">
        <v>4320</v>
      </c>
      <c r="BA45" s="118">
        <f t="shared" si="64"/>
        <v>0</v>
      </c>
      <c r="BB45" s="120"/>
      <c r="BC45" s="59">
        <v>760</v>
      </c>
      <c r="BD45" s="118">
        <f t="shared" si="65"/>
        <v>0</v>
      </c>
      <c r="BE45" s="120"/>
      <c r="BF45" s="59">
        <v>2640</v>
      </c>
      <c r="BG45" s="118">
        <f t="shared" si="66"/>
        <v>0</v>
      </c>
      <c r="BH45" s="120"/>
      <c r="BI45" s="59">
        <v>2840</v>
      </c>
      <c r="BJ45" s="118">
        <f t="shared" si="67"/>
        <v>0</v>
      </c>
      <c r="BK45" s="120"/>
      <c r="BL45" s="59">
        <v>2200</v>
      </c>
      <c r="BM45" s="118">
        <f t="shared" si="68"/>
        <v>0</v>
      </c>
      <c r="BN45" s="120"/>
      <c r="BO45" s="59">
        <v>4080</v>
      </c>
      <c r="BP45" s="118">
        <f t="shared" si="69"/>
        <v>0</v>
      </c>
      <c r="BQ45" s="120"/>
      <c r="BR45" s="59">
        <v>3800</v>
      </c>
      <c r="BS45" s="118">
        <f t="shared" si="70"/>
        <v>0</v>
      </c>
      <c r="BT45" s="120"/>
      <c r="BU45" s="59">
        <v>1920</v>
      </c>
      <c r="BV45" s="118">
        <f t="shared" si="71"/>
        <v>0</v>
      </c>
      <c r="BW45" s="120"/>
      <c r="BX45" s="59"/>
      <c r="BY45" s="118">
        <f t="shared" si="72"/>
        <v>0</v>
      </c>
      <c r="BZ45" s="120"/>
      <c r="CA45" s="59">
        <v>3440</v>
      </c>
      <c r="CB45" s="118">
        <f t="shared" si="73"/>
        <v>0</v>
      </c>
      <c r="CC45" s="120"/>
      <c r="CD45" s="59">
        <v>3200</v>
      </c>
      <c r="CE45" s="118">
        <f t="shared" si="74"/>
        <v>0</v>
      </c>
      <c r="CF45" s="120"/>
      <c r="CG45" s="59">
        <v>2000</v>
      </c>
      <c r="CH45" s="118">
        <f t="shared" si="75"/>
        <v>0</v>
      </c>
      <c r="CI45" s="120"/>
      <c r="CJ45" s="59">
        <v>440</v>
      </c>
      <c r="CK45" s="118">
        <f t="shared" si="76"/>
        <v>0</v>
      </c>
      <c r="CL45" s="120"/>
      <c r="CM45" s="59">
        <v>4240</v>
      </c>
      <c r="CN45" s="118">
        <f t="shared" si="77"/>
        <v>0</v>
      </c>
      <c r="CO45" s="120"/>
      <c r="CP45" s="59">
        <v>1480</v>
      </c>
      <c r="CQ45" s="118">
        <f t="shared" si="78"/>
        <v>0</v>
      </c>
      <c r="CR45" s="120"/>
      <c r="CS45" s="59">
        <v>6520</v>
      </c>
      <c r="CT45" s="118">
        <f t="shared" si="79"/>
        <v>0</v>
      </c>
      <c r="CU45" s="120"/>
      <c r="CV45" s="59"/>
      <c r="CW45" s="118">
        <f t="shared" si="80"/>
        <v>0</v>
      </c>
      <c r="CX45" s="120"/>
      <c r="CY45" s="59">
        <v>12640</v>
      </c>
      <c r="CZ45" s="118">
        <f t="shared" si="81"/>
        <v>0</v>
      </c>
      <c r="DA45" s="120"/>
      <c r="DB45" s="59">
        <v>3400</v>
      </c>
      <c r="DC45" s="118">
        <f t="shared" si="82"/>
        <v>0</v>
      </c>
      <c r="DD45" s="120"/>
      <c r="DE45" s="59">
        <v>1320</v>
      </c>
      <c r="DF45" s="118">
        <f t="shared" si="83"/>
        <v>0</v>
      </c>
      <c r="DG45" s="120"/>
      <c r="DH45" s="59">
        <v>800</v>
      </c>
      <c r="DI45" s="118">
        <f t="shared" si="84"/>
        <v>0</v>
      </c>
      <c r="DJ45" s="120"/>
      <c r="DK45" s="59">
        <v>1320</v>
      </c>
      <c r="DL45" s="118">
        <f t="shared" si="85"/>
        <v>0</v>
      </c>
      <c r="DM45" s="120"/>
      <c r="DN45" s="59">
        <v>2320</v>
      </c>
      <c r="DO45" s="118">
        <f t="shared" si="86"/>
        <v>0</v>
      </c>
      <c r="DP45" s="120"/>
      <c r="DQ45" s="59">
        <v>1040</v>
      </c>
      <c r="DR45" s="118">
        <f t="shared" si="87"/>
        <v>0</v>
      </c>
      <c r="DS45" s="120"/>
      <c r="DT45" s="59">
        <v>1480</v>
      </c>
      <c r="DU45" s="118">
        <f t="shared" si="88"/>
        <v>0</v>
      </c>
      <c r="DV45" s="120"/>
      <c r="DW45" s="59">
        <v>1040</v>
      </c>
      <c r="DX45" s="118">
        <f t="shared" si="89"/>
        <v>0</v>
      </c>
      <c r="DY45" s="120"/>
      <c r="DZ45" s="59"/>
      <c r="EA45" s="118">
        <f t="shared" si="90"/>
        <v>0</v>
      </c>
      <c r="EB45" s="120"/>
      <c r="EC45" s="59">
        <v>4800</v>
      </c>
      <c r="ED45" s="118">
        <f t="shared" si="91"/>
        <v>0</v>
      </c>
      <c r="EE45" s="120"/>
    </row>
    <row r="46" spans="1:137" ht="25.5">
      <c r="A46" s="63" t="s">
        <v>474</v>
      </c>
      <c r="B46" s="68" t="s">
        <v>43</v>
      </c>
      <c r="C46" s="68">
        <v>9</v>
      </c>
      <c r="D46" s="34" t="s">
        <v>374</v>
      </c>
      <c r="E46" s="14" t="s">
        <v>518</v>
      </c>
      <c r="F46" s="9" t="s">
        <v>4</v>
      </c>
      <c r="G46" s="157">
        <f>CENA!G37</f>
        <v>0</v>
      </c>
      <c r="H46" s="117">
        <f t="shared" si="48"/>
        <v>14930</v>
      </c>
      <c r="I46" s="117">
        <f t="shared" si="49"/>
        <v>0</v>
      </c>
      <c r="J46" s="59"/>
      <c r="K46" s="118">
        <f t="shared" si="50"/>
        <v>0</v>
      </c>
      <c r="L46" s="120"/>
      <c r="M46" s="59"/>
      <c r="N46" s="118">
        <f t="shared" si="51"/>
        <v>0</v>
      </c>
      <c r="O46" s="120"/>
      <c r="P46" s="59">
        <v>950</v>
      </c>
      <c r="Q46" s="118">
        <f t="shared" si="52"/>
        <v>0</v>
      </c>
      <c r="R46" s="120"/>
      <c r="S46" s="59">
        <v>325</v>
      </c>
      <c r="T46" s="118">
        <f t="shared" si="53"/>
        <v>0</v>
      </c>
      <c r="U46" s="120"/>
      <c r="V46" s="59">
        <v>375</v>
      </c>
      <c r="W46" s="118">
        <f t="shared" si="54"/>
        <v>0</v>
      </c>
      <c r="X46" s="120"/>
      <c r="Y46" s="59">
        <v>50</v>
      </c>
      <c r="Z46" s="118">
        <f t="shared" si="55"/>
        <v>0</v>
      </c>
      <c r="AA46" s="120"/>
      <c r="AB46" s="59">
        <v>250</v>
      </c>
      <c r="AC46" s="118">
        <f t="shared" si="56"/>
        <v>0</v>
      </c>
      <c r="AD46" s="120"/>
      <c r="AE46" s="59">
        <v>200</v>
      </c>
      <c r="AF46" s="118">
        <f t="shared" si="57"/>
        <v>0</v>
      </c>
      <c r="AG46" s="120"/>
      <c r="AH46" s="59">
        <v>375</v>
      </c>
      <c r="AI46" s="118">
        <f t="shared" si="58"/>
        <v>0</v>
      </c>
      <c r="AJ46" s="120"/>
      <c r="AK46" s="59">
        <v>500</v>
      </c>
      <c r="AL46" s="118">
        <f t="shared" si="59"/>
        <v>0</v>
      </c>
      <c r="AM46" s="120"/>
      <c r="AN46" s="59">
        <v>325</v>
      </c>
      <c r="AO46" s="118">
        <f t="shared" si="60"/>
        <v>0</v>
      </c>
      <c r="AP46" s="120"/>
      <c r="AQ46" s="59"/>
      <c r="AR46" s="118">
        <f t="shared" si="61"/>
        <v>0</v>
      </c>
      <c r="AS46" s="120"/>
      <c r="AT46" s="59">
        <v>475</v>
      </c>
      <c r="AU46" s="118">
        <f t="shared" si="62"/>
        <v>0</v>
      </c>
      <c r="AV46" s="120"/>
      <c r="AW46" s="59">
        <v>400</v>
      </c>
      <c r="AX46" s="118">
        <f t="shared" si="63"/>
        <v>0</v>
      </c>
      <c r="AY46" s="120"/>
      <c r="AZ46" s="59">
        <v>625</v>
      </c>
      <c r="BA46" s="118">
        <f t="shared" si="64"/>
        <v>0</v>
      </c>
      <c r="BB46" s="120"/>
      <c r="BC46" s="59">
        <v>100</v>
      </c>
      <c r="BD46" s="118">
        <f t="shared" si="65"/>
        <v>0</v>
      </c>
      <c r="BE46" s="120"/>
      <c r="BF46" s="59">
        <v>250</v>
      </c>
      <c r="BG46" s="118">
        <f t="shared" si="66"/>
        <v>0</v>
      </c>
      <c r="BH46" s="120"/>
      <c r="BI46" s="59">
        <v>350</v>
      </c>
      <c r="BJ46" s="118">
        <f t="shared" si="67"/>
        <v>0</v>
      </c>
      <c r="BK46" s="120"/>
      <c r="BL46" s="59">
        <v>400</v>
      </c>
      <c r="BM46" s="118">
        <f t="shared" si="68"/>
        <v>0</v>
      </c>
      <c r="BN46" s="120"/>
      <c r="BO46" s="59">
        <v>675</v>
      </c>
      <c r="BP46" s="118">
        <f t="shared" si="69"/>
        <v>0</v>
      </c>
      <c r="BQ46" s="120"/>
      <c r="BR46" s="59">
        <v>525</v>
      </c>
      <c r="BS46" s="118">
        <f t="shared" si="70"/>
        <v>0</v>
      </c>
      <c r="BT46" s="120"/>
      <c r="BU46" s="59">
        <v>450</v>
      </c>
      <c r="BV46" s="118">
        <f t="shared" si="71"/>
        <v>0</v>
      </c>
      <c r="BW46" s="120"/>
      <c r="BX46" s="59">
        <v>775</v>
      </c>
      <c r="BY46" s="118">
        <f t="shared" si="72"/>
        <v>0</v>
      </c>
      <c r="BZ46" s="120"/>
      <c r="CA46" s="59">
        <v>325</v>
      </c>
      <c r="CB46" s="118">
        <f t="shared" si="73"/>
        <v>0</v>
      </c>
      <c r="CC46" s="120"/>
      <c r="CD46" s="59">
        <v>325</v>
      </c>
      <c r="CE46" s="118">
        <f t="shared" si="74"/>
        <v>0</v>
      </c>
      <c r="CF46" s="120"/>
      <c r="CG46" s="59"/>
      <c r="CH46" s="118">
        <f t="shared" si="75"/>
        <v>0</v>
      </c>
      <c r="CI46" s="120"/>
      <c r="CJ46" s="59">
        <v>100</v>
      </c>
      <c r="CK46" s="118">
        <f t="shared" si="76"/>
        <v>0</v>
      </c>
      <c r="CL46" s="120"/>
      <c r="CM46" s="59">
        <v>575</v>
      </c>
      <c r="CN46" s="118">
        <f t="shared" si="77"/>
        <v>0</v>
      </c>
      <c r="CO46" s="120"/>
      <c r="CP46" s="59">
        <v>250</v>
      </c>
      <c r="CQ46" s="118">
        <f t="shared" si="78"/>
        <v>0</v>
      </c>
      <c r="CR46" s="120"/>
      <c r="CS46" s="59">
        <v>600</v>
      </c>
      <c r="CT46" s="118">
        <f t="shared" si="79"/>
        <v>0</v>
      </c>
      <c r="CU46" s="120"/>
      <c r="CV46" s="59">
        <v>180</v>
      </c>
      <c r="CW46" s="118">
        <f t="shared" si="80"/>
        <v>0</v>
      </c>
      <c r="CX46" s="120"/>
      <c r="CY46" s="59">
        <v>1500</v>
      </c>
      <c r="CZ46" s="118">
        <f t="shared" si="81"/>
        <v>0</v>
      </c>
      <c r="DA46" s="120"/>
      <c r="DB46" s="59">
        <v>390</v>
      </c>
      <c r="DC46" s="118">
        <f t="shared" si="82"/>
        <v>0</v>
      </c>
      <c r="DD46" s="120"/>
      <c r="DE46" s="59">
        <v>200</v>
      </c>
      <c r="DF46" s="118">
        <f t="shared" si="83"/>
        <v>0</v>
      </c>
      <c r="DG46" s="120"/>
      <c r="DH46" s="59">
        <v>90</v>
      </c>
      <c r="DI46" s="118">
        <f t="shared" si="84"/>
        <v>0</v>
      </c>
      <c r="DJ46" s="120"/>
      <c r="DK46" s="59">
        <v>200</v>
      </c>
      <c r="DL46" s="118">
        <f t="shared" si="85"/>
        <v>0</v>
      </c>
      <c r="DM46" s="120"/>
      <c r="DN46" s="59">
        <v>300</v>
      </c>
      <c r="DO46" s="118">
        <f t="shared" si="86"/>
        <v>0</v>
      </c>
      <c r="DP46" s="120"/>
      <c r="DQ46" s="59">
        <v>120</v>
      </c>
      <c r="DR46" s="118">
        <f t="shared" si="87"/>
        <v>0</v>
      </c>
      <c r="DS46" s="120"/>
      <c r="DT46" s="59">
        <v>350</v>
      </c>
      <c r="DU46" s="118">
        <f t="shared" si="88"/>
        <v>0</v>
      </c>
      <c r="DV46" s="120"/>
      <c r="DW46" s="59">
        <v>150</v>
      </c>
      <c r="DX46" s="118">
        <f t="shared" si="89"/>
        <v>0</v>
      </c>
      <c r="DY46" s="120"/>
      <c r="DZ46" s="59">
        <v>200</v>
      </c>
      <c r="EA46" s="118">
        <f t="shared" si="90"/>
        <v>0</v>
      </c>
      <c r="EB46" s="120"/>
      <c r="EC46" s="59">
        <v>700</v>
      </c>
      <c r="ED46" s="118">
        <f t="shared" si="91"/>
        <v>0</v>
      </c>
      <c r="EE46" s="120"/>
    </row>
    <row r="47" spans="1:137" ht="25.5">
      <c r="A47" s="63" t="s">
        <v>181</v>
      </c>
      <c r="B47" s="68" t="s">
        <v>43</v>
      </c>
      <c r="C47" s="68">
        <v>10</v>
      </c>
      <c r="D47" s="34" t="s">
        <v>375</v>
      </c>
      <c r="E47" s="14" t="s">
        <v>519</v>
      </c>
      <c r="F47" s="9" t="s">
        <v>4</v>
      </c>
      <c r="G47" s="157">
        <f>CENA!G38</f>
        <v>0</v>
      </c>
      <c r="H47" s="117">
        <f t="shared" si="48"/>
        <v>2235</v>
      </c>
      <c r="I47" s="117">
        <f t="shared" si="49"/>
        <v>0</v>
      </c>
      <c r="J47" s="59">
        <v>75</v>
      </c>
      <c r="K47" s="118">
        <f>$G47*J47</f>
        <v>0</v>
      </c>
      <c r="L47" s="120"/>
      <c r="M47" s="59"/>
      <c r="N47" s="118">
        <f t="shared" si="51"/>
        <v>0</v>
      </c>
      <c r="O47" s="120"/>
      <c r="P47" s="59">
        <v>75</v>
      </c>
      <c r="Q47" s="118">
        <f t="shared" si="52"/>
        <v>0</v>
      </c>
      <c r="R47" s="120"/>
      <c r="S47" s="59">
        <v>35</v>
      </c>
      <c r="T47" s="118">
        <f t="shared" si="53"/>
        <v>0</v>
      </c>
      <c r="U47" s="120"/>
      <c r="V47" s="59">
        <v>35</v>
      </c>
      <c r="W47" s="118">
        <f t="shared" si="54"/>
        <v>0</v>
      </c>
      <c r="X47" s="120"/>
      <c r="Y47" s="59">
        <v>75</v>
      </c>
      <c r="Z47" s="118">
        <f t="shared" si="55"/>
        <v>0</v>
      </c>
      <c r="AA47" s="120"/>
      <c r="AB47" s="59">
        <v>25</v>
      </c>
      <c r="AC47" s="118">
        <f t="shared" si="56"/>
        <v>0</v>
      </c>
      <c r="AD47" s="120"/>
      <c r="AE47" s="59">
        <v>20</v>
      </c>
      <c r="AF47" s="118">
        <f t="shared" si="57"/>
        <v>0</v>
      </c>
      <c r="AG47" s="120"/>
      <c r="AH47" s="59">
        <v>50</v>
      </c>
      <c r="AI47" s="118">
        <f t="shared" si="58"/>
        <v>0</v>
      </c>
      <c r="AJ47" s="120"/>
      <c r="AK47" s="59">
        <v>75</v>
      </c>
      <c r="AL47" s="118">
        <f t="shared" si="59"/>
        <v>0</v>
      </c>
      <c r="AM47" s="120"/>
      <c r="AN47" s="59">
        <v>30</v>
      </c>
      <c r="AO47" s="118">
        <f>$G47*AN47</f>
        <v>0</v>
      </c>
      <c r="AP47" s="120"/>
      <c r="AQ47" s="59">
        <v>75</v>
      </c>
      <c r="AR47" s="118">
        <f t="shared" si="61"/>
        <v>0</v>
      </c>
      <c r="AS47" s="120"/>
      <c r="AT47" s="59">
        <v>50</v>
      </c>
      <c r="AU47" s="118">
        <f t="shared" si="62"/>
        <v>0</v>
      </c>
      <c r="AV47" s="120"/>
      <c r="AW47" s="59">
        <v>50</v>
      </c>
      <c r="AX47" s="118">
        <f t="shared" si="63"/>
        <v>0</v>
      </c>
      <c r="AY47" s="120"/>
      <c r="AZ47" s="59">
        <v>80</v>
      </c>
      <c r="BA47" s="118">
        <f t="shared" si="64"/>
        <v>0</v>
      </c>
      <c r="BB47" s="120"/>
      <c r="BC47" s="59">
        <v>10</v>
      </c>
      <c r="BD47" s="118">
        <f t="shared" si="65"/>
        <v>0</v>
      </c>
      <c r="BE47" s="120"/>
      <c r="BF47" s="59">
        <v>35</v>
      </c>
      <c r="BG47" s="118">
        <f t="shared" si="66"/>
        <v>0</v>
      </c>
      <c r="BH47" s="120"/>
      <c r="BI47" s="59">
        <v>35</v>
      </c>
      <c r="BJ47" s="118">
        <f t="shared" si="67"/>
        <v>0</v>
      </c>
      <c r="BK47" s="120"/>
      <c r="BL47" s="59">
        <v>35</v>
      </c>
      <c r="BM47" s="118">
        <f t="shared" si="68"/>
        <v>0</v>
      </c>
      <c r="BN47" s="120"/>
      <c r="BO47" s="59">
        <v>75</v>
      </c>
      <c r="BP47" s="118">
        <f t="shared" si="69"/>
        <v>0</v>
      </c>
      <c r="BQ47" s="120"/>
      <c r="BR47" s="59">
        <v>60</v>
      </c>
      <c r="BS47" s="118">
        <f t="shared" si="70"/>
        <v>0</v>
      </c>
      <c r="BT47" s="120"/>
      <c r="BU47" s="59">
        <v>35</v>
      </c>
      <c r="BV47" s="118">
        <f t="shared" si="71"/>
        <v>0</v>
      </c>
      <c r="BW47" s="120"/>
      <c r="BX47" s="59">
        <v>100</v>
      </c>
      <c r="BY47" s="118">
        <f t="shared" si="72"/>
        <v>0</v>
      </c>
      <c r="BZ47" s="120"/>
      <c r="CA47" s="59">
        <v>35</v>
      </c>
      <c r="CB47" s="118">
        <f t="shared" si="73"/>
        <v>0</v>
      </c>
      <c r="CC47" s="120"/>
      <c r="CD47" s="59">
        <v>30</v>
      </c>
      <c r="CE47" s="118">
        <f t="shared" si="74"/>
        <v>0</v>
      </c>
      <c r="CF47" s="120"/>
      <c r="CG47" s="59">
        <v>25</v>
      </c>
      <c r="CH47" s="118">
        <f t="shared" si="75"/>
        <v>0</v>
      </c>
      <c r="CI47" s="120"/>
      <c r="CJ47" s="59">
        <v>25</v>
      </c>
      <c r="CK47" s="118">
        <f t="shared" si="76"/>
        <v>0</v>
      </c>
      <c r="CL47" s="120"/>
      <c r="CM47" s="59">
        <v>75</v>
      </c>
      <c r="CN47" s="118">
        <f>$G47*CM47</f>
        <v>0</v>
      </c>
      <c r="CO47" s="120"/>
      <c r="CP47" s="59">
        <v>25</v>
      </c>
      <c r="CQ47" s="118">
        <f t="shared" si="78"/>
        <v>0</v>
      </c>
      <c r="CR47" s="120"/>
      <c r="CS47" s="59">
        <v>60</v>
      </c>
      <c r="CT47" s="118">
        <f t="shared" si="79"/>
        <v>0</v>
      </c>
      <c r="CU47" s="120"/>
      <c r="CV47" s="59">
        <v>60</v>
      </c>
      <c r="CW47" s="118">
        <f t="shared" si="80"/>
        <v>0</v>
      </c>
      <c r="CX47" s="120"/>
      <c r="CY47" s="59">
        <v>200</v>
      </c>
      <c r="CZ47" s="118">
        <f t="shared" si="81"/>
        <v>0</v>
      </c>
      <c r="DA47" s="120"/>
      <c r="DB47" s="59">
        <v>70</v>
      </c>
      <c r="DC47" s="118">
        <f t="shared" si="82"/>
        <v>0</v>
      </c>
      <c r="DD47" s="120"/>
      <c r="DE47" s="59">
        <v>50</v>
      </c>
      <c r="DF47" s="118">
        <f t="shared" si="83"/>
        <v>0</v>
      </c>
      <c r="DG47" s="120"/>
      <c r="DH47" s="59">
        <v>60</v>
      </c>
      <c r="DI47" s="118">
        <f t="shared" si="84"/>
        <v>0</v>
      </c>
      <c r="DJ47" s="120"/>
      <c r="DK47" s="59">
        <v>75</v>
      </c>
      <c r="DL47" s="118">
        <f t="shared" si="85"/>
        <v>0</v>
      </c>
      <c r="DM47" s="120"/>
      <c r="DN47" s="59">
        <v>50</v>
      </c>
      <c r="DO47" s="118">
        <f t="shared" si="86"/>
        <v>0</v>
      </c>
      <c r="DP47" s="120"/>
      <c r="DQ47" s="59">
        <v>60</v>
      </c>
      <c r="DR47" s="118">
        <f t="shared" si="87"/>
        <v>0</v>
      </c>
      <c r="DS47" s="120"/>
      <c r="DT47" s="59">
        <v>30</v>
      </c>
      <c r="DU47" s="118">
        <f t="shared" si="88"/>
        <v>0</v>
      </c>
      <c r="DV47" s="120"/>
      <c r="DW47" s="59">
        <v>60</v>
      </c>
      <c r="DX47" s="118">
        <f t="shared" si="89"/>
        <v>0</v>
      </c>
      <c r="DY47" s="120"/>
      <c r="DZ47" s="59">
        <v>35</v>
      </c>
      <c r="EA47" s="118">
        <f t="shared" si="90"/>
        <v>0</v>
      </c>
      <c r="EB47" s="120"/>
      <c r="EC47" s="59">
        <v>75</v>
      </c>
      <c r="ED47" s="118">
        <f t="shared" si="91"/>
        <v>0</v>
      </c>
      <c r="EE47" s="120"/>
    </row>
    <row r="48" spans="1:137" s="51" customFormat="1">
      <c r="A48" s="66"/>
      <c r="B48" s="70"/>
      <c r="C48" s="70"/>
      <c r="D48" s="50"/>
      <c r="E48" s="50"/>
      <c r="F48" s="52"/>
      <c r="G48" s="158"/>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61"/>
      <c r="CO48" s="61"/>
      <c r="CP48" s="61"/>
      <c r="CQ48" s="61"/>
      <c r="CR48" s="61"/>
      <c r="CS48" s="61"/>
      <c r="CT48" s="61"/>
      <c r="CU48" s="61"/>
      <c r="CV48" s="61"/>
      <c r="CW48" s="61"/>
      <c r="CX48" s="61"/>
      <c r="CY48" s="61"/>
      <c r="CZ48" s="61"/>
      <c r="DA48" s="61"/>
      <c r="DB48" s="61"/>
      <c r="DC48" s="61"/>
      <c r="DD48" s="61"/>
      <c r="DE48" s="61"/>
      <c r="DF48" s="61"/>
      <c r="DG48" s="61"/>
      <c r="DH48" s="61"/>
      <c r="DI48" s="61"/>
      <c r="DJ48" s="61"/>
      <c r="DK48" s="61"/>
      <c r="DL48" s="61"/>
      <c r="DM48" s="61"/>
      <c r="DN48" s="61"/>
      <c r="DO48" s="61"/>
      <c r="DP48" s="61"/>
      <c r="DQ48" s="61"/>
      <c r="DR48" s="61"/>
      <c r="DS48" s="61"/>
      <c r="DT48" s="61"/>
      <c r="DU48" s="61"/>
      <c r="DV48" s="61"/>
      <c r="DW48" s="61"/>
      <c r="DX48" s="61"/>
      <c r="DY48" s="61"/>
      <c r="DZ48" s="61"/>
      <c r="EA48" s="61"/>
      <c r="EB48" s="61"/>
      <c r="EC48" s="61"/>
      <c r="ED48" s="61"/>
      <c r="EE48" s="61"/>
      <c r="EF48" s="110"/>
      <c r="EG48" s="110"/>
    </row>
    <row r="49" spans="1:137" ht="38.25">
      <c r="A49" s="141" t="s">
        <v>182</v>
      </c>
      <c r="B49" s="142" t="s">
        <v>40</v>
      </c>
      <c r="C49" s="142"/>
      <c r="D49" s="143" t="s">
        <v>419</v>
      </c>
      <c r="E49" s="143" t="s">
        <v>509</v>
      </c>
      <c r="F49" s="144"/>
      <c r="G49" s="1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59"/>
      <c r="EB49" s="59"/>
      <c r="EC49" s="59"/>
      <c r="ED49" s="59"/>
      <c r="EE49" s="59"/>
    </row>
    <row r="50" spans="1:137" ht="25.5">
      <c r="A50" s="63" t="s">
        <v>183</v>
      </c>
      <c r="B50" s="68" t="s">
        <v>40</v>
      </c>
      <c r="C50" s="68">
        <v>1</v>
      </c>
      <c r="D50" s="14" t="s">
        <v>376</v>
      </c>
      <c r="E50" s="14" t="s">
        <v>487</v>
      </c>
      <c r="F50" s="9" t="s">
        <v>475</v>
      </c>
      <c r="G50" s="157">
        <f>CENA!G41</f>
        <v>0</v>
      </c>
      <c r="H50" s="117">
        <f t="shared" ref="H50:H53" si="92">J50+M50+P50+S50+V50+AK50+AN50+AQ50+AT50+AW50+AZ50+BC50+BF50+BI50+BL50+BO50+BR50+BU50+BX50+CA50+CD50+CG50+CJ50+CM50+CP50++CS50+CV50+CY50+DB50+DE50+DH50+DK50+DN50+DQ50+Y50+AB50+AE50+AH50+DT50+DW50+DZ50+EC50</f>
        <v>93120</v>
      </c>
      <c r="I50" s="117">
        <f t="shared" ref="I50:I53" si="93">G50*H50</f>
        <v>0</v>
      </c>
      <c r="J50" s="59">
        <v>3200</v>
      </c>
      <c r="K50" s="118">
        <f>$G50*J50</f>
        <v>0</v>
      </c>
      <c r="L50" s="119"/>
      <c r="M50" s="59">
        <v>2560</v>
      </c>
      <c r="N50" s="118">
        <f>$G50*M50</f>
        <v>0</v>
      </c>
      <c r="O50" s="119"/>
      <c r="P50" s="59">
        <v>2880</v>
      </c>
      <c r="Q50" s="118">
        <f>$G50*P50</f>
        <v>0</v>
      </c>
      <c r="R50" s="119"/>
      <c r="S50" s="59">
        <v>1920</v>
      </c>
      <c r="T50" s="118">
        <f>$G50*S50</f>
        <v>0</v>
      </c>
      <c r="U50" s="119"/>
      <c r="V50" s="59">
        <v>2560</v>
      </c>
      <c r="W50" s="118">
        <f>$G50*V50</f>
        <v>0</v>
      </c>
      <c r="X50" s="119"/>
      <c r="Y50" s="59">
        <v>1920</v>
      </c>
      <c r="Z50" s="118">
        <f>$G50*Y50</f>
        <v>0</v>
      </c>
      <c r="AA50" s="119"/>
      <c r="AB50" s="59">
        <v>2880</v>
      </c>
      <c r="AC50" s="118">
        <f>$G50*AB50</f>
        <v>0</v>
      </c>
      <c r="AD50" s="119"/>
      <c r="AE50" s="59">
        <v>2880</v>
      </c>
      <c r="AF50" s="118">
        <f>$G50*AE50</f>
        <v>0</v>
      </c>
      <c r="AG50" s="119"/>
      <c r="AH50" s="59">
        <v>2880</v>
      </c>
      <c r="AI50" s="118">
        <f>$G50*AH50</f>
        <v>0</v>
      </c>
      <c r="AJ50" s="119"/>
      <c r="AK50" s="59">
        <v>1760</v>
      </c>
      <c r="AL50" s="118">
        <f>$G50*AK50</f>
        <v>0</v>
      </c>
      <c r="AM50" s="119"/>
      <c r="AN50" s="59">
        <v>2880</v>
      </c>
      <c r="AO50" s="118">
        <f>$G50*AN50</f>
        <v>0</v>
      </c>
      <c r="AP50" s="119"/>
      <c r="AQ50" s="59">
        <v>2240</v>
      </c>
      <c r="AR50" s="118">
        <f>$G50*AQ50</f>
        <v>0</v>
      </c>
      <c r="AS50" s="119"/>
      <c r="AT50" s="59">
        <v>3840</v>
      </c>
      <c r="AU50" s="118">
        <f>$G50*AT50</f>
        <v>0</v>
      </c>
      <c r="AV50" s="119"/>
      <c r="AW50" s="59">
        <v>160</v>
      </c>
      <c r="AX50" s="118">
        <f>$G50*AW50</f>
        <v>0</v>
      </c>
      <c r="AY50" s="119"/>
      <c r="AZ50" s="59"/>
      <c r="BA50" s="118">
        <f>$G50*AZ50</f>
        <v>0</v>
      </c>
      <c r="BB50" s="119"/>
      <c r="BC50" s="59">
        <v>1920</v>
      </c>
      <c r="BD50" s="118">
        <f>$G50*BC50</f>
        <v>0</v>
      </c>
      <c r="BE50" s="119"/>
      <c r="BF50" s="59">
        <v>3520</v>
      </c>
      <c r="BG50" s="118">
        <f>$G50*BF50</f>
        <v>0</v>
      </c>
      <c r="BH50" s="119"/>
      <c r="BI50" s="59">
        <v>2560</v>
      </c>
      <c r="BJ50" s="118">
        <f>$G50*BI50</f>
        <v>0</v>
      </c>
      <c r="BK50" s="119"/>
      <c r="BL50" s="59">
        <v>2880</v>
      </c>
      <c r="BM50" s="118">
        <f>$G50*BL50</f>
        <v>0</v>
      </c>
      <c r="BN50" s="119"/>
      <c r="BO50" s="59">
        <v>3840</v>
      </c>
      <c r="BP50" s="118">
        <f>$G50*BO50</f>
        <v>0</v>
      </c>
      <c r="BQ50" s="119"/>
      <c r="BR50" s="59">
        <v>3200</v>
      </c>
      <c r="BS50" s="118">
        <f>$G50*BR50</f>
        <v>0</v>
      </c>
      <c r="BT50" s="119"/>
      <c r="BU50" s="59">
        <v>640</v>
      </c>
      <c r="BV50" s="118">
        <f>$G50*BU50</f>
        <v>0</v>
      </c>
      <c r="BW50" s="119"/>
      <c r="BX50" s="59"/>
      <c r="BY50" s="118">
        <f>$G50*BX50</f>
        <v>0</v>
      </c>
      <c r="BZ50" s="119"/>
      <c r="CA50" s="59">
        <v>2880</v>
      </c>
      <c r="CB50" s="118">
        <f>$G50*CA50</f>
        <v>0</v>
      </c>
      <c r="CC50" s="119"/>
      <c r="CD50" s="59">
        <v>2240</v>
      </c>
      <c r="CE50" s="118">
        <f>$G50*CD50</f>
        <v>0</v>
      </c>
      <c r="CF50" s="119"/>
      <c r="CG50" s="59">
        <v>1920</v>
      </c>
      <c r="CH50" s="118">
        <f>$G50*CG50</f>
        <v>0</v>
      </c>
      <c r="CI50" s="119"/>
      <c r="CJ50" s="59">
        <v>1920</v>
      </c>
      <c r="CK50" s="118">
        <f>$G50*CJ50</f>
        <v>0</v>
      </c>
      <c r="CL50" s="119"/>
      <c r="CM50" s="59"/>
      <c r="CN50" s="118">
        <f>$G50*CM50</f>
        <v>0</v>
      </c>
      <c r="CO50" s="119"/>
      <c r="CP50" s="59">
        <v>3520</v>
      </c>
      <c r="CQ50" s="118">
        <f>$G50*CP50</f>
        <v>0</v>
      </c>
      <c r="CR50" s="119"/>
      <c r="CS50" s="59">
        <v>2560</v>
      </c>
      <c r="CT50" s="118">
        <f>$G50*CS50</f>
        <v>0</v>
      </c>
      <c r="CU50" s="119"/>
      <c r="CV50" s="59"/>
      <c r="CW50" s="118">
        <f>$G50*CV50</f>
        <v>0</v>
      </c>
      <c r="CX50" s="119"/>
      <c r="CY50" s="59"/>
      <c r="CZ50" s="118">
        <f>$G50*CY50</f>
        <v>0</v>
      </c>
      <c r="DA50" s="119"/>
      <c r="DB50" s="59">
        <v>1600</v>
      </c>
      <c r="DC50" s="118">
        <f>$G50*DB50</f>
        <v>0</v>
      </c>
      <c r="DD50" s="119"/>
      <c r="DE50" s="59">
        <v>2880</v>
      </c>
      <c r="DF50" s="118">
        <f>$G50*DE50</f>
        <v>0</v>
      </c>
      <c r="DG50" s="119"/>
      <c r="DH50" s="59">
        <v>2240</v>
      </c>
      <c r="DI50" s="118">
        <f>$G50*DH50</f>
        <v>0</v>
      </c>
      <c r="DJ50" s="119"/>
      <c r="DK50" s="59">
        <v>3200</v>
      </c>
      <c r="DL50" s="118">
        <f>$G50*DK50</f>
        <v>0</v>
      </c>
      <c r="DM50" s="119"/>
      <c r="DN50" s="59">
        <v>2560</v>
      </c>
      <c r="DO50" s="118">
        <f>$G50*DN50</f>
        <v>0</v>
      </c>
      <c r="DP50" s="119"/>
      <c r="DQ50" s="59">
        <v>2880</v>
      </c>
      <c r="DR50" s="118">
        <f>$G50*DQ50</f>
        <v>0</v>
      </c>
      <c r="DS50" s="119"/>
      <c r="DT50" s="59">
        <v>2560</v>
      </c>
      <c r="DU50" s="118">
        <f>$G50*DT50</f>
        <v>0</v>
      </c>
      <c r="DV50" s="119"/>
      <c r="DW50" s="59">
        <v>2560</v>
      </c>
      <c r="DX50" s="118">
        <f>$G50*DW50</f>
        <v>0</v>
      </c>
      <c r="DY50" s="119"/>
      <c r="DZ50" s="59">
        <v>2240</v>
      </c>
      <c r="EA50" s="118">
        <f>$G50*DZ50</f>
        <v>0</v>
      </c>
      <c r="EB50" s="119"/>
      <c r="EC50" s="59">
        <v>2240</v>
      </c>
      <c r="ED50" s="118">
        <f>$G50*EC50</f>
        <v>0</v>
      </c>
      <c r="EE50" s="119"/>
    </row>
    <row r="51" spans="1:137">
      <c r="A51" s="63" t="s">
        <v>184</v>
      </c>
      <c r="B51" s="68" t="s">
        <v>40</v>
      </c>
      <c r="C51" s="68">
        <v>3</v>
      </c>
      <c r="D51" s="14" t="s">
        <v>860</v>
      </c>
      <c r="E51" s="14" t="s">
        <v>861</v>
      </c>
      <c r="F51" s="9" t="s">
        <v>475</v>
      </c>
      <c r="G51" s="157">
        <f>CENA!G42</f>
        <v>0</v>
      </c>
      <c r="H51" s="117">
        <f t="shared" si="92"/>
        <v>4480</v>
      </c>
      <c r="I51" s="117">
        <f t="shared" si="93"/>
        <v>0</v>
      </c>
      <c r="J51" s="59"/>
      <c r="K51" s="118">
        <f>$G51*J51</f>
        <v>0</v>
      </c>
      <c r="L51" s="119"/>
      <c r="M51" s="59"/>
      <c r="N51" s="118">
        <f>$G51*M51</f>
        <v>0</v>
      </c>
      <c r="O51" s="119"/>
      <c r="P51" s="59"/>
      <c r="Q51" s="118">
        <f>$G51*P51</f>
        <v>0</v>
      </c>
      <c r="R51" s="119"/>
      <c r="S51" s="59"/>
      <c r="T51" s="118">
        <f>$G51*S51</f>
        <v>0</v>
      </c>
      <c r="U51" s="119"/>
      <c r="V51" s="59"/>
      <c r="W51" s="118">
        <f>$G51*V51</f>
        <v>0</v>
      </c>
      <c r="X51" s="119"/>
      <c r="Y51" s="59"/>
      <c r="Z51" s="118">
        <f>$G51*Y51</f>
        <v>0</v>
      </c>
      <c r="AA51" s="119"/>
      <c r="AB51" s="59"/>
      <c r="AC51" s="118">
        <f>$G51*AB51</f>
        <v>0</v>
      </c>
      <c r="AD51" s="119"/>
      <c r="AE51" s="59"/>
      <c r="AF51" s="118">
        <f>$G51*AE51</f>
        <v>0</v>
      </c>
      <c r="AG51" s="119"/>
      <c r="AH51" s="59"/>
      <c r="AI51" s="118">
        <f>$G51*AH51</f>
        <v>0</v>
      </c>
      <c r="AJ51" s="119"/>
      <c r="AK51" s="59"/>
      <c r="AL51" s="118">
        <f>$G51*AK51</f>
        <v>0</v>
      </c>
      <c r="AM51" s="119"/>
      <c r="AN51" s="59"/>
      <c r="AO51" s="118">
        <f>$G51*AN51</f>
        <v>0</v>
      </c>
      <c r="AP51" s="119"/>
      <c r="AQ51" s="59"/>
      <c r="AR51" s="118">
        <f>$G51*AQ51</f>
        <v>0</v>
      </c>
      <c r="AS51" s="119"/>
      <c r="AT51" s="59"/>
      <c r="AU51" s="118">
        <f>$G51*AT51</f>
        <v>0</v>
      </c>
      <c r="AV51" s="119"/>
      <c r="AW51" s="59"/>
      <c r="AX51" s="118">
        <f>$G51*AW51</f>
        <v>0</v>
      </c>
      <c r="AY51" s="119"/>
      <c r="AZ51" s="59"/>
      <c r="BA51" s="118">
        <f>$G51*AZ51</f>
        <v>0</v>
      </c>
      <c r="BB51" s="119"/>
      <c r="BC51" s="59"/>
      <c r="BD51" s="118">
        <f>$G51*BC51</f>
        <v>0</v>
      </c>
      <c r="BE51" s="119"/>
      <c r="BF51" s="59"/>
      <c r="BG51" s="118">
        <f>$G51*BF51</f>
        <v>0</v>
      </c>
      <c r="BH51" s="119"/>
      <c r="BI51" s="59"/>
      <c r="BJ51" s="118">
        <f>$G51*BI51</f>
        <v>0</v>
      </c>
      <c r="BK51" s="119"/>
      <c r="BL51" s="59"/>
      <c r="BM51" s="118">
        <f>$G51*BL51</f>
        <v>0</v>
      </c>
      <c r="BN51" s="119"/>
      <c r="BO51" s="59"/>
      <c r="BP51" s="118">
        <f>$G51*BO51</f>
        <v>0</v>
      </c>
      <c r="BQ51" s="119"/>
      <c r="BR51" s="59"/>
      <c r="BS51" s="118">
        <f>$G51*BR51</f>
        <v>0</v>
      </c>
      <c r="BT51" s="119"/>
      <c r="BU51" s="59"/>
      <c r="BV51" s="118">
        <f>$G51*BU51</f>
        <v>0</v>
      </c>
      <c r="BW51" s="119"/>
      <c r="BX51" s="59"/>
      <c r="BY51" s="118">
        <f>$G51*BX51</f>
        <v>0</v>
      </c>
      <c r="BZ51" s="119"/>
      <c r="CA51" s="59"/>
      <c r="CB51" s="118">
        <f>$G51*CA51</f>
        <v>0</v>
      </c>
      <c r="CC51" s="119"/>
      <c r="CD51" s="59"/>
      <c r="CE51" s="118">
        <f>$G51*CD51</f>
        <v>0</v>
      </c>
      <c r="CF51" s="119"/>
      <c r="CG51" s="59"/>
      <c r="CH51" s="118">
        <f>$G51*CG51</f>
        <v>0</v>
      </c>
      <c r="CI51" s="119"/>
      <c r="CJ51" s="59"/>
      <c r="CK51" s="118">
        <f>$G51*CJ51</f>
        <v>0</v>
      </c>
      <c r="CL51" s="119"/>
      <c r="CM51" s="59"/>
      <c r="CN51" s="118">
        <f>$G51*CM51</f>
        <v>0</v>
      </c>
      <c r="CO51" s="119"/>
      <c r="CP51" s="59"/>
      <c r="CQ51" s="118">
        <f>$G51*CP51</f>
        <v>0</v>
      </c>
      <c r="CR51" s="119"/>
      <c r="CS51" s="59"/>
      <c r="CT51" s="118">
        <f>$G51*CS51</f>
        <v>0</v>
      </c>
      <c r="CU51" s="119"/>
      <c r="CV51" s="59">
        <v>4480</v>
      </c>
      <c r="CW51" s="118">
        <f>$G51*CV51</f>
        <v>0</v>
      </c>
      <c r="CX51" s="119"/>
      <c r="CY51" s="59"/>
      <c r="CZ51" s="118">
        <f>$G51*CY51</f>
        <v>0</v>
      </c>
      <c r="DA51" s="119"/>
      <c r="DB51" s="59"/>
      <c r="DC51" s="118">
        <f>$G51*DB51</f>
        <v>0</v>
      </c>
      <c r="DD51" s="119"/>
      <c r="DE51" s="59"/>
      <c r="DF51" s="118">
        <f>$G51*DE51</f>
        <v>0</v>
      </c>
      <c r="DG51" s="119"/>
      <c r="DH51" s="59"/>
      <c r="DI51" s="118">
        <f>$G51*DH51</f>
        <v>0</v>
      </c>
      <c r="DJ51" s="119"/>
      <c r="DK51" s="59"/>
      <c r="DL51" s="118">
        <f>$G51*DK51</f>
        <v>0</v>
      </c>
      <c r="DM51" s="119"/>
      <c r="DN51" s="59"/>
      <c r="DO51" s="118">
        <f>$G51*DN51</f>
        <v>0</v>
      </c>
      <c r="DP51" s="119"/>
      <c r="DQ51" s="59"/>
      <c r="DR51" s="118">
        <f>$G51*DQ51</f>
        <v>0</v>
      </c>
      <c r="DS51" s="119"/>
      <c r="DT51" s="59"/>
      <c r="DU51" s="118">
        <f>$G51*DT51</f>
        <v>0</v>
      </c>
      <c r="DV51" s="119"/>
      <c r="DW51" s="59"/>
      <c r="DX51" s="118">
        <f>$G51*DW51</f>
        <v>0</v>
      </c>
      <c r="DY51" s="119"/>
      <c r="DZ51" s="59"/>
      <c r="EA51" s="118">
        <f>$G51*DZ51</f>
        <v>0</v>
      </c>
      <c r="EB51" s="119"/>
      <c r="EC51" s="59"/>
      <c r="ED51" s="118">
        <f>$G51*EC51</f>
        <v>0</v>
      </c>
      <c r="EE51" s="119"/>
    </row>
    <row r="52" spans="1:137">
      <c r="A52" s="63" t="s">
        <v>185</v>
      </c>
      <c r="B52" s="68" t="s">
        <v>40</v>
      </c>
      <c r="C52" s="68">
        <v>2</v>
      </c>
      <c r="D52" s="35" t="s">
        <v>425</v>
      </c>
      <c r="E52" s="35" t="s">
        <v>488</v>
      </c>
      <c r="F52" s="9" t="s">
        <v>475</v>
      </c>
      <c r="G52" s="157">
        <f>CENA!G43</f>
        <v>0</v>
      </c>
      <c r="H52" s="117">
        <f t="shared" si="92"/>
        <v>1764</v>
      </c>
      <c r="I52" s="117">
        <f t="shared" si="93"/>
        <v>0</v>
      </c>
      <c r="J52" s="59">
        <v>51</v>
      </c>
      <c r="K52" s="118">
        <f>$G52*J52</f>
        <v>0</v>
      </c>
      <c r="L52" s="119"/>
      <c r="M52" s="59">
        <v>70</v>
      </c>
      <c r="N52" s="118">
        <f>$G52*M52</f>
        <v>0</v>
      </c>
      <c r="O52" s="119"/>
      <c r="P52" s="59">
        <v>43</v>
      </c>
      <c r="Q52" s="118">
        <f>$G52*P52</f>
        <v>0</v>
      </c>
      <c r="R52" s="119"/>
      <c r="S52" s="59">
        <v>29</v>
      </c>
      <c r="T52" s="118">
        <f>$G52*S52</f>
        <v>0</v>
      </c>
      <c r="U52" s="119"/>
      <c r="V52" s="59">
        <v>71</v>
      </c>
      <c r="W52" s="118">
        <f>$G52*V52</f>
        <v>0</v>
      </c>
      <c r="X52" s="119"/>
      <c r="Y52" s="59">
        <v>27</v>
      </c>
      <c r="Z52" s="118">
        <f>$G52*Y52</f>
        <v>0</v>
      </c>
      <c r="AA52" s="119"/>
      <c r="AB52" s="59">
        <v>51</v>
      </c>
      <c r="AC52" s="118">
        <f>$G52*AB52</f>
        <v>0</v>
      </c>
      <c r="AD52" s="119"/>
      <c r="AE52" s="59">
        <v>53</v>
      </c>
      <c r="AF52" s="118">
        <f>$G52*AE52</f>
        <v>0</v>
      </c>
      <c r="AG52" s="119"/>
      <c r="AH52" s="59">
        <v>55</v>
      </c>
      <c r="AI52" s="118">
        <f>$G52*AH52</f>
        <v>0</v>
      </c>
      <c r="AJ52" s="119"/>
      <c r="AK52" s="59">
        <v>24</v>
      </c>
      <c r="AL52" s="118">
        <f>$G52*AK52</f>
        <v>0</v>
      </c>
      <c r="AM52" s="119"/>
      <c r="AN52" s="59">
        <v>53</v>
      </c>
      <c r="AO52" s="118">
        <f>$G52*AN52</f>
        <v>0</v>
      </c>
      <c r="AP52" s="119"/>
      <c r="AQ52" s="59">
        <v>33</v>
      </c>
      <c r="AR52" s="118">
        <f>$G52*AQ52</f>
        <v>0</v>
      </c>
      <c r="AS52" s="119"/>
      <c r="AT52" s="59">
        <v>59</v>
      </c>
      <c r="AU52" s="118">
        <f>$G52*AT52</f>
        <v>0</v>
      </c>
      <c r="AV52" s="119"/>
      <c r="AW52" s="59"/>
      <c r="AX52" s="118">
        <f>$G52*AW52</f>
        <v>0</v>
      </c>
      <c r="AY52" s="119"/>
      <c r="AZ52" s="59"/>
      <c r="BA52" s="118">
        <f>$G52*AZ52</f>
        <v>0</v>
      </c>
      <c r="BB52" s="119"/>
      <c r="BC52" s="59">
        <v>49</v>
      </c>
      <c r="BD52" s="118">
        <f>$G52*BC52</f>
        <v>0</v>
      </c>
      <c r="BE52" s="119"/>
      <c r="BF52" s="59">
        <v>53</v>
      </c>
      <c r="BG52" s="118">
        <f>$G52*BF52</f>
        <v>0</v>
      </c>
      <c r="BH52" s="119"/>
      <c r="BI52" s="59">
        <v>43</v>
      </c>
      <c r="BJ52" s="118">
        <f>$G52*BI52</f>
        <v>0</v>
      </c>
      <c r="BK52" s="119"/>
      <c r="BL52" s="59">
        <v>43</v>
      </c>
      <c r="BM52" s="118">
        <f>$G52*BL52</f>
        <v>0</v>
      </c>
      <c r="BN52" s="119"/>
      <c r="BO52" s="59">
        <v>60</v>
      </c>
      <c r="BP52" s="118">
        <f>$G52*BO52</f>
        <v>0</v>
      </c>
      <c r="BQ52" s="119"/>
      <c r="BR52" s="59">
        <v>47</v>
      </c>
      <c r="BS52" s="118">
        <f>$G52*BR52</f>
        <v>0</v>
      </c>
      <c r="BT52" s="119"/>
      <c r="BU52" s="59">
        <v>27</v>
      </c>
      <c r="BV52" s="118">
        <f>$G52*BU52</f>
        <v>0</v>
      </c>
      <c r="BW52" s="119"/>
      <c r="BX52" s="59"/>
      <c r="BY52" s="118">
        <f>$G52*BX52</f>
        <v>0</v>
      </c>
      <c r="BZ52" s="119"/>
      <c r="CA52" s="59">
        <v>42</v>
      </c>
      <c r="CB52" s="118">
        <f>$G52*CA52</f>
        <v>0</v>
      </c>
      <c r="CC52" s="119"/>
      <c r="CD52" s="59">
        <v>35</v>
      </c>
      <c r="CE52" s="118">
        <f>$G52*CD52</f>
        <v>0</v>
      </c>
      <c r="CF52" s="119"/>
      <c r="CG52" s="59">
        <v>45</v>
      </c>
      <c r="CH52" s="118">
        <f>$G52*CG52</f>
        <v>0</v>
      </c>
      <c r="CI52" s="119"/>
      <c r="CJ52" s="59">
        <v>39</v>
      </c>
      <c r="CK52" s="118">
        <f>$G52*CJ52</f>
        <v>0</v>
      </c>
      <c r="CL52" s="119"/>
      <c r="CM52" s="59"/>
      <c r="CN52" s="118">
        <f>$G52*CM52</f>
        <v>0</v>
      </c>
      <c r="CO52" s="119"/>
      <c r="CP52" s="59">
        <v>65</v>
      </c>
      <c r="CQ52" s="118">
        <f>$G52*CP52</f>
        <v>0</v>
      </c>
      <c r="CR52" s="119"/>
      <c r="CS52" s="59">
        <v>36</v>
      </c>
      <c r="CT52" s="118">
        <f>$G52*CS52</f>
        <v>0</v>
      </c>
      <c r="CU52" s="119"/>
      <c r="CV52" s="59">
        <v>42</v>
      </c>
      <c r="CW52" s="118">
        <f>$G52*CV52</f>
        <v>0</v>
      </c>
      <c r="CX52" s="119"/>
      <c r="CY52" s="59"/>
      <c r="CZ52" s="118">
        <f>$G52*CY52</f>
        <v>0</v>
      </c>
      <c r="DA52" s="119"/>
      <c r="DB52" s="59">
        <v>33</v>
      </c>
      <c r="DC52" s="118">
        <f>$G52*DB52</f>
        <v>0</v>
      </c>
      <c r="DD52" s="119"/>
      <c r="DE52" s="59">
        <v>50</v>
      </c>
      <c r="DF52" s="118">
        <f>$G52*DE52</f>
        <v>0</v>
      </c>
      <c r="DG52" s="119"/>
      <c r="DH52" s="59">
        <v>90</v>
      </c>
      <c r="DI52" s="118">
        <f>$G52*DH52</f>
        <v>0</v>
      </c>
      <c r="DJ52" s="119"/>
      <c r="DK52" s="59">
        <v>80</v>
      </c>
      <c r="DL52" s="118">
        <f>$G52*DK52</f>
        <v>0</v>
      </c>
      <c r="DM52" s="119"/>
      <c r="DN52" s="59">
        <v>52</v>
      </c>
      <c r="DO52" s="118">
        <f>$G52*DN52</f>
        <v>0</v>
      </c>
      <c r="DP52" s="119"/>
      <c r="DQ52" s="59">
        <v>45</v>
      </c>
      <c r="DR52" s="118">
        <f>$G52*DQ52</f>
        <v>0</v>
      </c>
      <c r="DS52" s="119"/>
      <c r="DT52" s="59">
        <v>39</v>
      </c>
      <c r="DU52" s="118">
        <f>$G52*DT52</f>
        <v>0</v>
      </c>
      <c r="DV52" s="119"/>
      <c r="DW52" s="59">
        <v>54</v>
      </c>
      <c r="DX52" s="118">
        <f>$G52*DW52</f>
        <v>0</v>
      </c>
      <c r="DY52" s="119"/>
      <c r="DZ52" s="59">
        <v>28</v>
      </c>
      <c r="EA52" s="118">
        <f>$G52*DZ52</f>
        <v>0</v>
      </c>
      <c r="EB52" s="119"/>
      <c r="EC52" s="59">
        <v>48</v>
      </c>
      <c r="ED52" s="118">
        <f>$G52*EC52</f>
        <v>0</v>
      </c>
      <c r="EE52" s="119"/>
    </row>
    <row r="53" spans="1:137" ht="38.25">
      <c r="A53" s="63" t="s">
        <v>186</v>
      </c>
      <c r="B53" s="68" t="s">
        <v>40</v>
      </c>
      <c r="C53" s="68">
        <v>4</v>
      </c>
      <c r="D53" s="5" t="s">
        <v>420</v>
      </c>
      <c r="E53" s="5" t="s">
        <v>489</v>
      </c>
      <c r="F53" s="9" t="s">
        <v>7</v>
      </c>
      <c r="G53" s="157">
        <f>CENA!G44</f>
        <v>0</v>
      </c>
      <c r="H53" s="117">
        <f t="shared" si="92"/>
        <v>7350</v>
      </c>
      <c r="I53" s="117">
        <f t="shared" si="93"/>
        <v>0</v>
      </c>
      <c r="J53" s="59">
        <v>225</v>
      </c>
      <c r="K53" s="118">
        <f>$G53*J53</f>
        <v>0</v>
      </c>
      <c r="L53" s="119"/>
      <c r="M53" s="59">
        <v>225</v>
      </c>
      <c r="N53" s="118">
        <f>$G53*M53</f>
        <v>0</v>
      </c>
      <c r="O53" s="119"/>
      <c r="P53" s="59">
        <v>225</v>
      </c>
      <c r="Q53" s="118">
        <f>$G53*P53</f>
        <v>0</v>
      </c>
      <c r="R53" s="119"/>
      <c r="S53" s="59">
        <v>150</v>
      </c>
      <c r="T53" s="118">
        <f>$G53*S53</f>
        <v>0</v>
      </c>
      <c r="U53" s="119"/>
      <c r="V53" s="59">
        <v>225</v>
      </c>
      <c r="W53" s="118">
        <f>$G53*V53</f>
        <v>0</v>
      </c>
      <c r="X53" s="119"/>
      <c r="Y53" s="59">
        <v>150</v>
      </c>
      <c r="Z53" s="118">
        <f>$G53*Y53</f>
        <v>0</v>
      </c>
      <c r="AA53" s="119"/>
      <c r="AB53" s="59"/>
      <c r="AC53" s="118">
        <f>$G53*AB53</f>
        <v>0</v>
      </c>
      <c r="AD53" s="119"/>
      <c r="AE53" s="59">
        <v>225</v>
      </c>
      <c r="AF53" s="118">
        <f>$G53*AE53</f>
        <v>0</v>
      </c>
      <c r="AG53" s="119"/>
      <c r="AH53" s="59">
        <v>225</v>
      </c>
      <c r="AI53" s="118">
        <f>$G53*AH53</f>
        <v>0</v>
      </c>
      <c r="AJ53" s="119"/>
      <c r="AK53" s="59">
        <v>150</v>
      </c>
      <c r="AL53" s="118">
        <f>$G53*AK53</f>
        <v>0</v>
      </c>
      <c r="AM53" s="119"/>
      <c r="AN53" s="59">
        <v>225</v>
      </c>
      <c r="AO53" s="118">
        <f>$G53*AN53</f>
        <v>0</v>
      </c>
      <c r="AP53" s="119"/>
      <c r="AQ53" s="59">
        <v>150</v>
      </c>
      <c r="AR53" s="118">
        <f>$G53*AQ53</f>
        <v>0</v>
      </c>
      <c r="AS53" s="119"/>
      <c r="AT53" s="59">
        <v>300</v>
      </c>
      <c r="AU53" s="118">
        <f>$G53*AT53</f>
        <v>0</v>
      </c>
      <c r="AV53" s="119"/>
      <c r="AW53" s="59"/>
      <c r="AX53" s="118">
        <f>$G53*AW53</f>
        <v>0</v>
      </c>
      <c r="AY53" s="119"/>
      <c r="AZ53" s="59">
        <v>150</v>
      </c>
      <c r="BA53" s="118">
        <f>$G53*AZ53</f>
        <v>0</v>
      </c>
      <c r="BB53" s="119"/>
      <c r="BC53" s="59">
        <v>150</v>
      </c>
      <c r="BD53" s="118">
        <f>$G53*BC53</f>
        <v>0</v>
      </c>
      <c r="BE53" s="119"/>
      <c r="BF53" s="59">
        <v>225</v>
      </c>
      <c r="BG53" s="118">
        <f>$G53*BF53</f>
        <v>0</v>
      </c>
      <c r="BH53" s="119"/>
      <c r="BI53" s="59">
        <v>225</v>
      </c>
      <c r="BJ53" s="118">
        <f>$G53*BI53</f>
        <v>0</v>
      </c>
      <c r="BK53" s="119"/>
      <c r="BL53" s="59">
        <v>225</v>
      </c>
      <c r="BM53" s="118">
        <f>$G53*BL53</f>
        <v>0</v>
      </c>
      <c r="BN53" s="119"/>
      <c r="BO53" s="59">
        <v>300</v>
      </c>
      <c r="BP53" s="118">
        <f>$G53*BO53</f>
        <v>0</v>
      </c>
      <c r="BQ53" s="119"/>
      <c r="BR53" s="59">
        <v>225</v>
      </c>
      <c r="BS53" s="118">
        <f>$G53*BR53</f>
        <v>0</v>
      </c>
      <c r="BT53" s="119"/>
      <c r="BU53" s="59"/>
      <c r="BV53" s="118">
        <f>$G53*BU53</f>
        <v>0</v>
      </c>
      <c r="BW53" s="119"/>
      <c r="BX53" s="59"/>
      <c r="BY53" s="118">
        <f>$G53*BX53</f>
        <v>0</v>
      </c>
      <c r="BZ53" s="119"/>
      <c r="CA53" s="59">
        <v>225</v>
      </c>
      <c r="CB53" s="118">
        <f>$G53*CA53</f>
        <v>0</v>
      </c>
      <c r="CC53" s="119"/>
      <c r="CD53" s="59">
        <v>150</v>
      </c>
      <c r="CE53" s="118">
        <f>$G53*CD53</f>
        <v>0</v>
      </c>
      <c r="CF53" s="119"/>
      <c r="CG53" s="59">
        <v>150</v>
      </c>
      <c r="CH53" s="118">
        <f>$G53*CG53</f>
        <v>0</v>
      </c>
      <c r="CI53" s="119"/>
      <c r="CJ53" s="59">
        <v>150</v>
      </c>
      <c r="CK53" s="118">
        <f>$G53*CJ53</f>
        <v>0</v>
      </c>
      <c r="CL53" s="119"/>
      <c r="CM53" s="59">
        <v>225</v>
      </c>
      <c r="CN53" s="118">
        <f>$G53*CM53</f>
        <v>0</v>
      </c>
      <c r="CO53" s="119"/>
      <c r="CP53" s="59">
        <v>225</v>
      </c>
      <c r="CQ53" s="118">
        <f>$G53*CP53</f>
        <v>0</v>
      </c>
      <c r="CR53" s="119"/>
      <c r="CS53" s="59">
        <v>150</v>
      </c>
      <c r="CT53" s="118">
        <f>$G53*CS53</f>
        <v>0</v>
      </c>
      <c r="CU53" s="119"/>
      <c r="CV53" s="59">
        <v>150</v>
      </c>
      <c r="CW53" s="118">
        <f>$G53*CV53</f>
        <v>0</v>
      </c>
      <c r="CX53" s="119"/>
      <c r="CY53" s="59"/>
      <c r="CZ53" s="118">
        <f>$G53*CY53</f>
        <v>0</v>
      </c>
      <c r="DA53" s="119"/>
      <c r="DB53" s="59">
        <v>150</v>
      </c>
      <c r="DC53" s="118">
        <f>$G53*DB53</f>
        <v>0</v>
      </c>
      <c r="DD53" s="119"/>
      <c r="DE53" s="59">
        <v>225</v>
      </c>
      <c r="DF53" s="118">
        <f>$G53*DE53</f>
        <v>0</v>
      </c>
      <c r="DG53" s="119"/>
      <c r="DH53" s="59">
        <v>150</v>
      </c>
      <c r="DI53" s="118">
        <f>$G53*DH53</f>
        <v>0</v>
      </c>
      <c r="DJ53" s="119"/>
      <c r="DK53" s="59">
        <v>225</v>
      </c>
      <c r="DL53" s="118">
        <f>$G53*DK53</f>
        <v>0</v>
      </c>
      <c r="DM53" s="119"/>
      <c r="DN53" s="59">
        <v>225</v>
      </c>
      <c r="DO53" s="118">
        <f>$G53*DN53</f>
        <v>0</v>
      </c>
      <c r="DP53" s="119"/>
      <c r="DQ53" s="59">
        <v>225</v>
      </c>
      <c r="DR53" s="118">
        <f>$G53*DQ53</f>
        <v>0</v>
      </c>
      <c r="DS53" s="119"/>
      <c r="DT53" s="59">
        <v>225</v>
      </c>
      <c r="DU53" s="118">
        <f>$G53*DT53</f>
        <v>0</v>
      </c>
      <c r="DV53" s="119"/>
      <c r="DW53" s="59">
        <v>225</v>
      </c>
      <c r="DX53" s="118">
        <f>$G53*DW53</f>
        <v>0</v>
      </c>
      <c r="DY53" s="119"/>
      <c r="DZ53" s="59">
        <v>150</v>
      </c>
      <c r="EA53" s="118">
        <f>$G53*DZ53</f>
        <v>0</v>
      </c>
      <c r="EB53" s="119"/>
      <c r="EC53" s="59">
        <v>150</v>
      </c>
      <c r="ED53" s="118">
        <f>$G53*EC53</f>
        <v>0</v>
      </c>
      <c r="EE53" s="119"/>
    </row>
    <row r="54" spans="1:137" ht="25.5">
      <c r="A54" s="63" t="s">
        <v>187</v>
      </c>
      <c r="B54" s="68" t="s">
        <v>40</v>
      </c>
      <c r="C54" s="68">
        <v>5</v>
      </c>
      <c r="D54" s="36" t="s">
        <v>377</v>
      </c>
      <c r="E54" s="36" t="s">
        <v>490</v>
      </c>
      <c r="F54" s="9" t="s">
        <v>16</v>
      </c>
      <c r="G54" s="157" t="str">
        <f>CENA!G45</f>
        <v>/</v>
      </c>
      <c r="H54" s="117" t="s">
        <v>16</v>
      </c>
      <c r="I54" s="117" t="s">
        <v>16</v>
      </c>
      <c r="J54" s="59" t="s">
        <v>16</v>
      </c>
      <c r="K54" s="118" t="s">
        <v>16</v>
      </c>
      <c r="L54" s="119"/>
      <c r="M54" s="59" t="s">
        <v>16</v>
      </c>
      <c r="N54" s="118" t="s">
        <v>16</v>
      </c>
      <c r="O54" s="119"/>
      <c r="P54" s="59" t="s">
        <v>16</v>
      </c>
      <c r="Q54" s="118" t="s">
        <v>16</v>
      </c>
      <c r="R54" s="119"/>
      <c r="S54" s="59" t="s">
        <v>16</v>
      </c>
      <c r="T54" s="118" t="s">
        <v>16</v>
      </c>
      <c r="U54" s="119"/>
      <c r="V54" s="59" t="s">
        <v>16</v>
      </c>
      <c r="W54" s="118" t="s">
        <v>16</v>
      </c>
      <c r="X54" s="119"/>
      <c r="Y54" s="59" t="s">
        <v>16</v>
      </c>
      <c r="Z54" s="118" t="s">
        <v>16</v>
      </c>
      <c r="AA54" s="119"/>
      <c r="AB54" s="59" t="s">
        <v>16</v>
      </c>
      <c r="AC54" s="118" t="s">
        <v>16</v>
      </c>
      <c r="AD54" s="119"/>
      <c r="AE54" s="59" t="s">
        <v>16</v>
      </c>
      <c r="AF54" s="118" t="s">
        <v>16</v>
      </c>
      <c r="AG54" s="119"/>
      <c r="AH54" s="59" t="s">
        <v>16</v>
      </c>
      <c r="AI54" s="118" t="s">
        <v>16</v>
      </c>
      <c r="AJ54" s="119"/>
      <c r="AK54" s="59" t="s">
        <v>16</v>
      </c>
      <c r="AL54" s="118" t="s">
        <v>16</v>
      </c>
      <c r="AM54" s="119"/>
      <c r="AN54" s="59" t="s">
        <v>16</v>
      </c>
      <c r="AO54" s="118" t="s">
        <v>16</v>
      </c>
      <c r="AP54" s="119"/>
      <c r="AQ54" s="59" t="s">
        <v>16</v>
      </c>
      <c r="AR54" s="118" t="s">
        <v>16</v>
      </c>
      <c r="AS54" s="119"/>
      <c r="AT54" s="59" t="s">
        <v>16</v>
      </c>
      <c r="AU54" s="118" t="s">
        <v>16</v>
      </c>
      <c r="AV54" s="119"/>
      <c r="AW54" s="59" t="s">
        <v>16</v>
      </c>
      <c r="AX54" s="118" t="s">
        <v>16</v>
      </c>
      <c r="AY54" s="119"/>
      <c r="AZ54" s="59" t="s">
        <v>16</v>
      </c>
      <c r="BA54" s="118" t="s">
        <v>16</v>
      </c>
      <c r="BB54" s="119"/>
      <c r="BC54" s="59" t="s">
        <v>16</v>
      </c>
      <c r="BD54" s="118" t="s">
        <v>16</v>
      </c>
      <c r="BE54" s="119"/>
      <c r="BF54" s="59" t="s">
        <v>16</v>
      </c>
      <c r="BG54" s="118" t="s">
        <v>16</v>
      </c>
      <c r="BH54" s="119"/>
      <c r="BI54" s="59" t="s">
        <v>16</v>
      </c>
      <c r="BJ54" s="118" t="s">
        <v>16</v>
      </c>
      <c r="BK54" s="119"/>
      <c r="BL54" s="59" t="s">
        <v>16</v>
      </c>
      <c r="BM54" s="118" t="s">
        <v>16</v>
      </c>
      <c r="BN54" s="119"/>
      <c r="BO54" s="59" t="s">
        <v>16</v>
      </c>
      <c r="BP54" s="118" t="s">
        <v>16</v>
      </c>
      <c r="BQ54" s="119"/>
      <c r="BR54" s="59" t="s">
        <v>16</v>
      </c>
      <c r="BS54" s="118" t="s">
        <v>16</v>
      </c>
      <c r="BT54" s="119"/>
      <c r="BU54" s="59" t="s">
        <v>16</v>
      </c>
      <c r="BV54" s="118" t="s">
        <v>16</v>
      </c>
      <c r="BW54" s="119"/>
      <c r="BX54" s="59" t="s">
        <v>16</v>
      </c>
      <c r="BY54" s="118" t="s">
        <v>16</v>
      </c>
      <c r="BZ54" s="119"/>
      <c r="CA54" s="59" t="s">
        <v>16</v>
      </c>
      <c r="CB54" s="118" t="s">
        <v>16</v>
      </c>
      <c r="CC54" s="119"/>
      <c r="CD54" s="59" t="s">
        <v>16</v>
      </c>
      <c r="CE54" s="118" t="s">
        <v>16</v>
      </c>
      <c r="CF54" s="119"/>
      <c r="CG54" s="59" t="s">
        <v>16</v>
      </c>
      <c r="CH54" s="118" t="s">
        <v>16</v>
      </c>
      <c r="CI54" s="119"/>
      <c r="CJ54" s="59" t="s">
        <v>16</v>
      </c>
      <c r="CK54" s="118" t="s">
        <v>16</v>
      </c>
      <c r="CL54" s="119"/>
      <c r="CM54" s="59" t="s">
        <v>16</v>
      </c>
      <c r="CN54" s="118" t="s">
        <v>16</v>
      </c>
      <c r="CO54" s="119"/>
      <c r="CP54" s="59" t="s">
        <v>16</v>
      </c>
      <c r="CQ54" s="118" t="s">
        <v>16</v>
      </c>
      <c r="CR54" s="119"/>
      <c r="CS54" s="59" t="s">
        <v>16</v>
      </c>
      <c r="CT54" s="118" t="s">
        <v>16</v>
      </c>
      <c r="CU54" s="119"/>
      <c r="CV54" s="59" t="s">
        <v>16</v>
      </c>
      <c r="CW54" s="118" t="s">
        <v>16</v>
      </c>
      <c r="CX54" s="119"/>
      <c r="CY54" s="59" t="s">
        <v>16</v>
      </c>
      <c r="CZ54" s="118" t="s">
        <v>16</v>
      </c>
      <c r="DA54" s="119"/>
      <c r="DB54" s="59" t="s">
        <v>16</v>
      </c>
      <c r="DC54" s="118" t="s">
        <v>16</v>
      </c>
      <c r="DD54" s="119"/>
      <c r="DE54" s="59" t="s">
        <v>16</v>
      </c>
      <c r="DF54" s="118" t="s">
        <v>16</v>
      </c>
      <c r="DG54" s="119"/>
      <c r="DH54" s="59" t="s">
        <v>16</v>
      </c>
      <c r="DI54" s="118" t="s">
        <v>16</v>
      </c>
      <c r="DJ54" s="119"/>
      <c r="DK54" s="59" t="s">
        <v>16</v>
      </c>
      <c r="DL54" s="118" t="s">
        <v>16</v>
      </c>
      <c r="DM54" s="119"/>
      <c r="DN54" s="59" t="s">
        <v>16</v>
      </c>
      <c r="DO54" s="118" t="s">
        <v>16</v>
      </c>
      <c r="DP54" s="119"/>
      <c r="DQ54" s="59" t="s">
        <v>16</v>
      </c>
      <c r="DR54" s="118" t="s">
        <v>16</v>
      </c>
      <c r="DS54" s="119"/>
      <c r="DT54" s="59" t="s">
        <v>16</v>
      </c>
      <c r="DU54" s="118" t="s">
        <v>16</v>
      </c>
      <c r="DV54" s="119"/>
      <c r="DW54" s="59" t="s">
        <v>16</v>
      </c>
      <c r="DX54" s="118" t="s">
        <v>16</v>
      </c>
      <c r="DY54" s="119"/>
      <c r="DZ54" s="59" t="s">
        <v>16</v>
      </c>
      <c r="EA54" s="118" t="s">
        <v>16</v>
      </c>
      <c r="EB54" s="119"/>
      <c r="EC54" s="59" t="s">
        <v>16</v>
      </c>
      <c r="ED54" s="118" t="s">
        <v>16</v>
      </c>
      <c r="EE54" s="119"/>
    </row>
    <row r="55" spans="1:137">
      <c r="A55" s="63" t="s">
        <v>188</v>
      </c>
      <c r="B55" s="69"/>
      <c r="C55" s="69" t="s">
        <v>22</v>
      </c>
      <c r="D55" s="5" t="s">
        <v>19</v>
      </c>
      <c r="E55" s="5" t="s">
        <v>491</v>
      </c>
      <c r="F55" s="9" t="s">
        <v>7</v>
      </c>
      <c r="G55" s="157">
        <f>CENA!G46</f>
        <v>0</v>
      </c>
      <c r="H55" s="117">
        <f t="shared" ref="H55:H58" si="94">J55+M55+P55+S55+V55+AK55+AN55+AQ55+AT55+AW55+AZ55+BC55+BF55+BI55+BL55+BO55+BR55+BU55+BX55+CA55+CD55+CG55+CJ55+CM55+CP55++CS55+CV55+CY55+DB55+DE55+DH55+DK55+DN55+DQ55+Y55+AB55+AE55+AH55+DT55+DW55+DZ55+EC55</f>
        <v>547</v>
      </c>
      <c r="I55" s="117">
        <f t="shared" ref="I55:I58" si="95">G55*H55</f>
        <v>0</v>
      </c>
      <c r="J55" s="59"/>
      <c r="K55" s="118">
        <f>$G55*J55</f>
        <v>0</v>
      </c>
      <c r="L55" s="119"/>
      <c r="M55" s="59">
        <v>81</v>
      </c>
      <c r="N55" s="118">
        <f>$G55*M55</f>
        <v>0</v>
      </c>
      <c r="O55" s="119"/>
      <c r="P55" s="59"/>
      <c r="Q55" s="118">
        <f>$G55*P55</f>
        <v>0</v>
      </c>
      <c r="R55" s="119"/>
      <c r="S55" s="59"/>
      <c r="T55" s="118">
        <f>$G55*S55</f>
        <v>0</v>
      </c>
      <c r="U55" s="119"/>
      <c r="V55" s="59"/>
      <c r="W55" s="118">
        <f>$G55*V55</f>
        <v>0</v>
      </c>
      <c r="X55" s="119"/>
      <c r="Y55" s="59">
        <v>9</v>
      </c>
      <c r="Z55" s="118">
        <f>$G55*Y55</f>
        <v>0</v>
      </c>
      <c r="AA55" s="119"/>
      <c r="AB55" s="59"/>
      <c r="AC55" s="118">
        <f>$G55*AB55</f>
        <v>0</v>
      </c>
      <c r="AD55" s="119"/>
      <c r="AE55" s="59"/>
      <c r="AF55" s="118">
        <f>$G55*AE55</f>
        <v>0</v>
      </c>
      <c r="AG55" s="119"/>
      <c r="AH55" s="59"/>
      <c r="AI55" s="118">
        <f>$G55*AH55</f>
        <v>0</v>
      </c>
      <c r="AJ55" s="119"/>
      <c r="AK55" s="59">
        <v>63</v>
      </c>
      <c r="AL55" s="118">
        <f>$G55*AK55</f>
        <v>0</v>
      </c>
      <c r="AM55" s="119"/>
      <c r="AN55" s="59"/>
      <c r="AO55" s="118">
        <f>$G55*AN55</f>
        <v>0</v>
      </c>
      <c r="AP55" s="119"/>
      <c r="AQ55" s="59"/>
      <c r="AR55" s="118">
        <f>$G55*AQ55</f>
        <v>0</v>
      </c>
      <c r="AS55" s="119"/>
      <c r="AT55" s="59"/>
      <c r="AU55" s="118">
        <f>$G55*AT55</f>
        <v>0</v>
      </c>
      <c r="AV55" s="119"/>
      <c r="AW55" s="59"/>
      <c r="AX55" s="118">
        <f>$G55*AW55</f>
        <v>0</v>
      </c>
      <c r="AY55" s="119"/>
      <c r="AZ55" s="59"/>
      <c r="BA55" s="118">
        <f>$G55*AZ55</f>
        <v>0</v>
      </c>
      <c r="BB55" s="119"/>
      <c r="BC55" s="59"/>
      <c r="BD55" s="118">
        <f>$G55*BC55</f>
        <v>0</v>
      </c>
      <c r="BE55" s="119"/>
      <c r="BF55" s="59"/>
      <c r="BG55" s="118">
        <f>$G55*BF55</f>
        <v>0</v>
      </c>
      <c r="BH55" s="119"/>
      <c r="BI55" s="59"/>
      <c r="BJ55" s="118">
        <f>$G55*BI55</f>
        <v>0</v>
      </c>
      <c r="BK55" s="119"/>
      <c r="BL55" s="59"/>
      <c r="BM55" s="118">
        <f>$G55*BL55</f>
        <v>0</v>
      </c>
      <c r="BN55" s="119"/>
      <c r="BO55" s="59"/>
      <c r="BP55" s="118">
        <f>$G55*BO55</f>
        <v>0</v>
      </c>
      <c r="BQ55" s="119"/>
      <c r="BR55" s="59"/>
      <c r="BS55" s="118">
        <f>$G55*BR55</f>
        <v>0</v>
      </c>
      <c r="BT55" s="119"/>
      <c r="BU55" s="59"/>
      <c r="BV55" s="118">
        <f>$G55*BU55</f>
        <v>0</v>
      </c>
      <c r="BW55" s="119"/>
      <c r="BX55" s="59"/>
      <c r="BY55" s="118">
        <f>$G55*BX55</f>
        <v>0</v>
      </c>
      <c r="BZ55" s="119"/>
      <c r="CA55" s="59"/>
      <c r="CB55" s="118">
        <f>$G55*CA55</f>
        <v>0</v>
      </c>
      <c r="CC55" s="119"/>
      <c r="CD55" s="59"/>
      <c r="CE55" s="118">
        <f>$G55*CD55</f>
        <v>0</v>
      </c>
      <c r="CF55" s="119"/>
      <c r="CG55" s="59"/>
      <c r="CH55" s="118">
        <f>$G55*CG55</f>
        <v>0</v>
      </c>
      <c r="CI55" s="119"/>
      <c r="CJ55" s="59"/>
      <c r="CK55" s="118">
        <f>$G55*CJ55</f>
        <v>0</v>
      </c>
      <c r="CL55" s="119"/>
      <c r="CM55" s="59"/>
      <c r="CN55" s="118">
        <f>$G55*CM55</f>
        <v>0</v>
      </c>
      <c r="CO55" s="119"/>
      <c r="CP55" s="59">
        <v>126</v>
      </c>
      <c r="CQ55" s="118">
        <f>$G55*CP55</f>
        <v>0</v>
      </c>
      <c r="CR55" s="119"/>
      <c r="CS55" s="59"/>
      <c r="CT55" s="118">
        <f>$G55*CS55</f>
        <v>0</v>
      </c>
      <c r="CU55" s="119"/>
      <c r="CV55" s="59"/>
      <c r="CW55" s="118">
        <f>$G55*CV55</f>
        <v>0</v>
      </c>
      <c r="CX55" s="119"/>
      <c r="CY55" s="59">
        <v>160</v>
      </c>
      <c r="CZ55" s="118">
        <f>$G55*CY55</f>
        <v>0</v>
      </c>
      <c r="DA55" s="119"/>
      <c r="DB55" s="59"/>
      <c r="DC55" s="118">
        <f>$G55*DB55</f>
        <v>0</v>
      </c>
      <c r="DD55" s="119"/>
      <c r="DE55" s="59"/>
      <c r="DF55" s="118">
        <f>$G55*DE55</f>
        <v>0</v>
      </c>
      <c r="DG55" s="119"/>
      <c r="DH55" s="59"/>
      <c r="DI55" s="118">
        <f>$G55*DH55</f>
        <v>0</v>
      </c>
      <c r="DJ55" s="119"/>
      <c r="DK55" s="59"/>
      <c r="DL55" s="118">
        <f>$G55*DK55</f>
        <v>0</v>
      </c>
      <c r="DM55" s="119"/>
      <c r="DN55" s="59"/>
      <c r="DO55" s="118">
        <f>$G55*DN55</f>
        <v>0</v>
      </c>
      <c r="DP55" s="119"/>
      <c r="DQ55" s="59">
        <v>108</v>
      </c>
      <c r="DR55" s="118">
        <f>$G55*DQ55</f>
        <v>0</v>
      </c>
      <c r="DS55" s="119"/>
      <c r="DT55" s="59"/>
      <c r="DU55" s="118">
        <f>$G55*DT55</f>
        <v>0</v>
      </c>
      <c r="DV55" s="119"/>
      <c r="DW55" s="59"/>
      <c r="DX55" s="118">
        <f>$G55*DW55</f>
        <v>0</v>
      </c>
      <c r="DY55" s="119"/>
      <c r="DZ55" s="59"/>
      <c r="EA55" s="118">
        <f>$G55*DZ55</f>
        <v>0</v>
      </c>
      <c r="EB55" s="119"/>
      <c r="EC55" s="59"/>
      <c r="ED55" s="118">
        <f>$G55*EC55</f>
        <v>0</v>
      </c>
      <c r="EE55" s="119"/>
    </row>
    <row r="56" spans="1:137">
      <c r="A56" s="63" t="s">
        <v>189</v>
      </c>
      <c r="B56" s="69"/>
      <c r="C56" s="69" t="s">
        <v>49</v>
      </c>
      <c r="D56" s="5" t="s">
        <v>20</v>
      </c>
      <c r="E56" s="5" t="s">
        <v>492</v>
      </c>
      <c r="F56" s="9" t="s">
        <v>7</v>
      </c>
      <c r="G56" s="157">
        <f>CENA!G47</f>
        <v>0</v>
      </c>
      <c r="H56" s="117">
        <f t="shared" si="94"/>
        <v>364.56</v>
      </c>
      <c r="I56" s="117">
        <f t="shared" si="95"/>
        <v>0</v>
      </c>
      <c r="J56" s="59"/>
      <c r="K56" s="118">
        <f>$G56*J56</f>
        <v>0</v>
      </c>
      <c r="L56" s="119"/>
      <c r="M56" s="59"/>
      <c r="N56" s="118">
        <f>$G56*M56</f>
        <v>0</v>
      </c>
      <c r="O56" s="119"/>
      <c r="P56" s="59"/>
      <c r="Q56" s="118">
        <f>$G56*P56</f>
        <v>0</v>
      </c>
      <c r="R56" s="119"/>
      <c r="S56" s="59"/>
      <c r="T56" s="118">
        <f>$G56*S56</f>
        <v>0</v>
      </c>
      <c r="U56" s="119"/>
      <c r="V56" s="59"/>
      <c r="W56" s="118">
        <f>$G56*V56</f>
        <v>0</v>
      </c>
      <c r="X56" s="119"/>
      <c r="Y56" s="59"/>
      <c r="Z56" s="118">
        <f>$G56*Y56</f>
        <v>0</v>
      </c>
      <c r="AA56" s="119"/>
      <c r="AB56" s="59"/>
      <c r="AC56" s="118">
        <f>$G56*AB56</f>
        <v>0</v>
      </c>
      <c r="AD56" s="119"/>
      <c r="AE56" s="59"/>
      <c r="AF56" s="118">
        <f>$G56*AE56</f>
        <v>0</v>
      </c>
      <c r="AG56" s="119"/>
      <c r="AH56" s="59"/>
      <c r="AI56" s="118">
        <f>$G56*AH56</f>
        <v>0</v>
      </c>
      <c r="AJ56" s="119"/>
      <c r="AK56" s="59"/>
      <c r="AL56" s="118">
        <f>$G56*AK56</f>
        <v>0</v>
      </c>
      <c r="AM56" s="119"/>
      <c r="AN56" s="59"/>
      <c r="AO56" s="118">
        <f>$G56*AN56</f>
        <v>0</v>
      </c>
      <c r="AP56" s="119"/>
      <c r="AQ56" s="59"/>
      <c r="AR56" s="118">
        <f>$G56*AQ56</f>
        <v>0</v>
      </c>
      <c r="AS56" s="119"/>
      <c r="AT56" s="59"/>
      <c r="AU56" s="118">
        <f>$G56*AT56</f>
        <v>0</v>
      </c>
      <c r="AV56" s="119"/>
      <c r="AW56" s="59">
        <v>52.08</v>
      </c>
      <c r="AX56" s="118">
        <f>$G56*AW56</f>
        <v>0</v>
      </c>
      <c r="AY56" s="119"/>
      <c r="AZ56" s="59">
        <v>96.72</v>
      </c>
      <c r="BA56" s="118">
        <f>$G56*AZ56</f>
        <v>0</v>
      </c>
      <c r="BB56" s="119"/>
      <c r="BC56" s="59"/>
      <c r="BD56" s="118">
        <f>$G56*BC56</f>
        <v>0</v>
      </c>
      <c r="BE56" s="119"/>
      <c r="BF56" s="59"/>
      <c r="BG56" s="118">
        <f>$G56*BF56</f>
        <v>0</v>
      </c>
      <c r="BH56" s="119"/>
      <c r="BI56" s="59"/>
      <c r="BJ56" s="118">
        <f>$G56*BI56</f>
        <v>0</v>
      </c>
      <c r="BK56" s="119"/>
      <c r="BL56" s="59"/>
      <c r="BM56" s="118">
        <f>$G56*BL56</f>
        <v>0</v>
      </c>
      <c r="BN56" s="119"/>
      <c r="BO56" s="59"/>
      <c r="BP56" s="118">
        <f>$G56*BO56</f>
        <v>0</v>
      </c>
      <c r="BQ56" s="119"/>
      <c r="BR56" s="59"/>
      <c r="BS56" s="118">
        <f>$G56*BR56</f>
        <v>0</v>
      </c>
      <c r="BT56" s="119"/>
      <c r="BU56" s="59"/>
      <c r="BV56" s="118">
        <f>$G56*BU56</f>
        <v>0</v>
      </c>
      <c r="BW56" s="119"/>
      <c r="BX56" s="59">
        <v>89.28</v>
      </c>
      <c r="BY56" s="118">
        <f>$G56*BX56</f>
        <v>0</v>
      </c>
      <c r="BZ56" s="119"/>
      <c r="CA56" s="59"/>
      <c r="CB56" s="118">
        <f>$G56*CA56</f>
        <v>0</v>
      </c>
      <c r="CC56" s="119"/>
      <c r="CD56" s="59"/>
      <c r="CE56" s="118">
        <f>$G56*CD56</f>
        <v>0</v>
      </c>
      <c r="CF56" s="119"/>
      <c r="CG56" s="59"/>
      <c r="CH56" s="118">
        <f>$G56*CG56</f>
        <v>0</v>
      </c>
      <c r="CI56" s="119"/>
      <c r="CJ56" s="59"/>
      <c r="CK56" s="118">
        <f>$G56*CJ56</f>
        <v>0</v>
      </c>
      <c r="CL56" s="119"/>
      <c r="CM56" s="59"/>
      <c r="CN56" s="118">
        <f>$G56*CM56</f>
        <v>0</v>
      </c>
      <c r="CO56" s="119"/>
      <c r="CP56" s="59"/>
      <c r="CQ56" s="118">
        <f>$G56*CP56</f>
        <v>0</v>
      </c>
      <c r="CR56" s="119"/>
      <c r="CS56" s="59"/>
      <c r="CT56" s="118">
        <f>$G56*CS56</f>
        <v>0</v>
      </c>
      <c r="CU56" s="119"/>
      <c r="CV56" s="59"/>
      <c r="CW56" s="118">
        <f>$G56*CV56</f>
        <v>0</v>
      </c>
      <c r="CX56" s="119"/>
      <c r="CY56" s="59"/>
      <c r="CZ56" s="118">
        <f>$G56*CY56</f>
        <v>0</v>
      </c>
      <c r="DA56" s="119"/>
      <c r="DB56" s="59"/>
      <c r="DC56" s="118">
        <f>$G56*DB56</f>
        <v>0</v>
      </c>
      <c r="DD56" s="119"/>
      <c r="DE56" s="59"/>
      <c r="DF56" s="118">
        <f>$G56*DE56</f>
        <v>0</v>
      </c>
      <c r="DG56" s="119"/>
      <c r="DH56" s="59"/>
      <c r="DI56" s="118">
        <f>$G56*DH56</f>
        <v>0</v>
      </c>
      <c r="DJ56" s="119"/>
      <c r="DK56" s="59">
        <v>126.48</v>
      </c>
      <c r="DL56" s="118">
        <f>$G56*DK56</f>
        <v>0</v>
      </c>
      <c r="DM56" s="119"/>
      <c r="DN56" s="59"/>
      <c r="DO56" s="118">
        <f>$G56*DN56</f>
        <v>0</v>
      </c>
      <c r="DP56" s="119"/>
      <c r="DQ56" s="59"/>
      <c r="DR56" s="118">
        <f>$G56*DQ56</f>
        <v>0</v>
      </c>
      <c r="DS56" s="119"/>
      <c r="DT56" s="59"/>
      <c r="DU56" s="118">
        <f>$G56*DT56</f>
        <v>0</v>
      </c>
      <c r="DV56" s="119"/>
      <c r="DW56" s="59"/>
      <c r="DX56" s="118">
        <f>$G56*DW56</f>
        <v>0</v>
      </c>
      <c r="DY56" s="119"/>
      <c r="DZ56" s="59"/>
      <c r="EA56" s="118">
        <f>$G56*DZ56</f>
        <v>0</v>
      </c>
      <c r="EB56" s="119"/>
      <c r="EC56" s="59"/>
      <c r="ED56" s="118">
        <f>$G56*EC56</f>
        <v>0</v>
      </c>
      <c r="EE56" s="119"/>
    </row>
    <row r="57" spans="1:137">
      <c r="A57" s="63" t="s">
        <v>190</v>
      </c>
      <c r="B57" s="69"/>
      <c r="C57" s="69" t="s">
        <v>50</v>
      </c>
      <c r="D57" s="5" t="s">
        <v>21</v>
      </c>
      <c r="E57" s="5" t="s">
        <v>493</v>
      </c>
      <c r="F57" s="9" t="s">
        <v>7</v>
      </c>
      <c r="G57" s="157">
        <f>CENA!G48</f>
        <v>0</v>
      </c>
      <c r="H57" s="117">
        <f t="shared" si="94"/>
        <v>0</v>
      </c>
      <c r="I57" s="117">
        <f t="shared" si="95"/>
        <v>0</v>
      </c>
      <c r="J57" s="59"/>
      <c r="K57" s="118">
        <f>$G57*J57</f>
        <v>0</v>
      </c>
      <c r="L57" s="119"/>
      <c r="M57" s="59"/>
      <c r="N57" s="118">
        <f>$G57*M57</f>
        <v>0</v>
      </c>
      <c r="O57" s="119"/>
      <c r="P57" s="59"/>
      <c r="Q57" s="118">
        <f>$G57*P57</f>
        <v>0</v>
      </c>
      <c r="R57" s="119"/>
      <c r="S57" s="59"/>
      <c r="T57" s="118">
        <f>$G57*S57</f>
        <v>0</v>
      </c>
      <c r="U57" s="119"/>
      <c r="V57" s="59"/>
      <c r="W57" s="118">
        <f>$G57*V57</f>
        <v>0</v>
      </c>
      <c r="X57" s="119"/>
      <c r="Y57" s="59"/>
      <c r="Z57" s="118">
        <f>$G57*Y57</f>
        <v>0</v>
      </c>
      <c r="AA57" s="119"/>
      <c r="AB57" s="59"/>
      <c r="AC57" s="118">
        <f>$G57*AB57</f>
        <v>0</v>
      </c>
      <c r="AD57" s="119"/>
      <c r="AE57" s="59"/>
      <c r="AF57" s="118">
        <f>$G57*AE57</f>
        <v>0</v>
      </c>
      <c r="AG57" s="119"/>
      <c r="AH57" s="59"/>
      <c r="AI57" s="118">
        <f>$G57*AH57</f>
        <v>0</v>
      </c>
      <c r="AJ57" s="119"/>
      <c r="AK57" s="59"/>
      <c r="AL57" s="118">
        <f>$G57*AK57</f>
        <v>0</v>
      </c>
      <c r="AM57" s="119"/>
      <c r="AN57" s="59"/>
      <c r="AO57" s="118">
        <f>$G57*AN57</f>
        <v>0</v>
      </c>
      <c r="AP57" s="119"/>
      <c r="AQ57" s="59"/>
      <c r="AR57" s="118">
        <f>$G57*AQ57</f>
        <v>0</v>
      </c>
      <c r="AS57" s="119"/>
      <c r="AT57" s="59"/>
      <c r="AU57" s="118">
        <f>$G57*AT57</f>
        <v>0</v>
      </c>
      <c r="AV57" s="119"/>
      <c r="AW57" s="59"/>
      <c r="AX57" s="118">
        <f>$G57*AW57</f>
        <v>0</v>
      </c>
      <c r="AY57" s="119"/>
      <c r="AZ57" s="59"/>
      <c r="BA57" s="118">
        <f>$G57*AZ57</f>
        <v>0</v>
      </c>
      <c r="BB57" s="119"/>
      <c r="BC57" s="59"/>
      <c r="BD57" s="118">
        <f>$G57*BC57</f>
        <v>0</v>
      </c>
      <c r="BE57" s="119"/>
      <c r="BF57" s="59"/>
      <c r="BG57" s="118">
        <f>$G57*BF57</f>
        <v>0</v>
      </c>
      <c r="BH57" s="119"/>
      <c r="BI57" s="59"/>
      <c r="BJ57" s="118">
        <f>$G57*BI57</f>
        <v>0</v>
      </c>
      <c r="BK57" s="119"/>
      <c r="BL57" s="59"/>
      <c r="BM57" s="118">
        <f>$G57*BL57</f>
        <v>0</v>
      </c>
      <c r="BN57" s="119"/>
      <c r="BO57" s="59"/>
      <c r="BP57" s="118">
        <f>$G57*BO57</f>
        <v>0</v>
      </c>
      <c r="BQ57" s="119"/>
      <c r="BR57" s="59"/>
      <c r="BS57" s="118">
        <f>$G57*BR57</f>
        <v>0</v>
      </c>
      <c r="BT57" s="119"/>
      <c r="BU57" s="59"/>
      <c r="BV57" s="118">
        <f>$G57*BU57</f>
        <v>0</v>
      </c>
      <c r="BW57" s="119"/>
      <c r="BX57" s="59"/>
      <c r="BY57" s="118">
        <f>$G57*BX57</f>
        <v>0</v>
      </c>
      <c r="BZ57" s="119"/>
      <c r="CA57" s="59"/>
      <c r="CB57" s="118">
        <f>$G57*CA57</f>
        <v>0</v>
      </c>
      <c r="CC57" s="119"/>
      <c r="CD57" s="59"/>
      <c r="CE57" s="118">
        <f>$G57*CD57</f>
        <v>0</v>
      </c>
      <c r="CF57" s="119"/>
      <c r="CG57" s="59"/>
      <c r="CH57" s="118">
        <f>$G57*CG57</f>
        <v>0</v>
      </c>
      <c r="CI57" s="119"/>
      <c r="CJ57" s="59"/>
      <c r="CK57" s="118">
        <f>$G57*CJ57</f>
        <v>0</v>
      </c>
      <c r="CL57" s="119"/>
      <c r="CM57" s="59"/>
      <c r="CN57" s="118">
        <f>$G57*CM57</f>
        <v>0</v>
      </c>
      <c r="CO57" s="119"/>
      <c r="CP57" s="59"/>
      <c r="CQ57" s="118">
        <f>$G57*CP57</f>
        <v>0</v>
      </c>
      <c r="CR57" s="119"/>
      <c r="CS57" s="59"/>
      <c r="CT57" s="118">
        <f>$G57*CS57</f>
        <v>0</v>
      </c>
      <c r="CU57" s="119"/>
      <c r="CV57" s="59"/>
      <c r="CW57" s="118">
        <f>$G57*CV57</f>
        <v>0</v>
      </c>
      <c r="CX57" s="119"/>
      <c r="CY57" s="59"/>
      <c r="CZ57" s="118">
        <f>$G57*CY57</f>
        <v>0</v>
      </c>
      <c r="DA57" s="119"/>
      <c r="DB57" s="59"/>
      <c r="DC57" s="118">
        <f>$G57*DB57</f>
        <v>0</v>
      </c>
      <c r="DD57" s="119"/>
      <c r="DE57" s="59"/>
      <c r="DF57" s="118">
        <f>$G57*DE57</f>
        <v>0</v>
      </c>
      <c r="DG57" s="119"/>
      <c r="DH57" s="59"/>
      <c r="DI57" s="118">
        <f>$G57*DH57</f>
        <v>0</v>
      </c>
      <c r="DJ57" s="119"/>
      <c r="DK57" s="59"/>
      <c r="DL57" s="118">
        <f>$G57*DK57</f>
        <v>0</v>
      </c>
      <c r="DM57" s="119"/>
      <c r="DN57" s="59"/>
      <c r="DO57" s="118">
        <f>$G57*DN57</f>
        <v>0</v>
      </c>
      <c r="DP57" s="119"/>
      <c r="DQ57" s="59"/>
      <c r="DR57" s="118">
        <f>$G57*DQ57</f>
        <v>0</v>
      </c>
      <c r="DS57" s="119"/>
      <c r="DT57" s="59"/>
      <c r="DU57" s="118">
        <f>$G57*DT57</f>
        <v>0</v>
      </c>
      <c r="DV57" s="119"/>
      <c r="DW57" s="59"/>
      <c r="DX57" s="118">
        <f>$G57*DW57</f>
        <v>0</v>
      </c>
      <c r="DY57" s="119"/>
      <c r="DZ57" s="59"/>
      <c r="EA57" s="118">
        <f>$G57*DZ57</f>
        <v>0</v>
      </c>
      <c r="EB57" s="119"/>
      <c r="EC57" s="59"/>
      <c r="ED57" s="118">
        <f>$G57*EC57</f>
        <v>0</v>
      </c>
      <c r="EE57" s="119"/>
    </row>
    <row r="58" spans="1:137" ht="25.5">
      <c r="A58" s="63" t="s">
        <v>191</v>
      </c>
      <c r="B58" s="71" t="s">
        <v>40</v>
      </c>
      <c r="C58" s="71">
        <v>6</v>
      </c>
      <c r="D58" s="34" t="s">
        <v>378</v>
      </c>
      <c r="E58" s="34" t="s">
        <v>494</v>
      </c>
      <c r="F58" s="13" t="s">
        <v>7</v>
      </c>
      <c r="G58" s="157">
        <f>CENA!G49</f>
        <v>0</v>
      </c>
      <c r="H58" s="117">
        <f t="shared" si="94"/>
        <v>1050</v>
      </c>
      <c r="I58" s="117">
        <f t="shared" si="95"/>
        <v>0</v>
      </c>
      <c r="J58" s="59"/>
      <c r="K58" s="118">
        <f>$G58*J58</f>
        <v>0</v>
      </c>
      <c r="L58" s="119"/>
      <c r="M58" s="59">
        <v>150</v>
      </c>
      <c r="N58" s="118">
        <f>$G58*M58</f>
        <v>0</v>
      </c>
      <c r="O58" s="119"/>
      <c r="P58" s="59"/>
      <c r="Q58" s="118">
        <f>$G58*P58</f>
        <v>0</v>
      </c>
      <c r="R58" s="119"/>
      <c r="S58" s="59"/>
      <c r="T58" s="118">
        <f>$G58*S58</f>
        <v>0</v>
      </c>
      <c r="U58" s="119"/>
      <c r="V58" s="59"/>
      <c r="W58" s="118">
        <f>$G58*V58</f>
        <v>0</v>
      </c>
      <c r="X58" s="119"/>
      <c r="Y58" s="59"/>
      <c r="Z58" s="118">
        <f>$G58*Y58</f>
        <v>0</v>
      </c>
      <c r="AA58" s="119"/>
      <c r="AB58" s="59"/>
      <c r="AC58" s="118">
        <f>$G58*AB58</f>
        <v>0</v>
      </c>
      <c r="AD58" s="119"/>
      <c r="AE58" s="59"/>
      <c r="AF58" s="118">
        <f>$G58*AE58</f>
        <v>0</v>
      </c>
      <c r="AG58" s="119"/>
      <c r="AH58" s="59"/>
      <c r="AI58" s="118">
        <f>$G58*AH58</f>
        <v>0</v>
      </c>
      <c r="AJ58" s="119"/>
      <c r="AK58" s="59">
        <v>75</v>
      </c>
      <c r="AL58" s="118">
        <f>$G58*AK58</f>
        <v>0</v>
      </c>
      <c r="AM58" s="119"/>
      <c r="AN58" s="59"/>
      <c r="AO58" s="118">
        <f>$G58*AN58</f>
        <v>0</v>
      </c>
      <c r="AP58" s="119"/>
      <c r="AQ58" s="59"/>
      <c r="AR58" s="118">
        <f>$G58*AQ58</f>
        <v>0</v>
      </c>
      <c r="AS58" s="119"/>
      <c r="AT58" s="59"/>
      <c r="AU58" s="118">
        <f>$G58*AT58</f>
        <v>0</v>
      </c>
      <c r="AV58" s="119"/>
      <c r="AW58" s="59"/>
      <c r="AX58" s="118">
        <f>$G58*AW58</f>
        <v>0</v>
      </c>
      <c r="AY58" s="119"/>
      <c r="AZ58" s="59">
        <v>150</v>
      </c>
      <c r="BA58" s="118">
        <f>$G58*AZ58</f>
        <v>0</v>
      </c>
      <c r="BB58" s="119"/>
      <c r="BC58" s="59"/>
      <c r="BD58" s="118">
        <f>$G58*BC58</f>
        <v>0</v>
      </c>
      <c r="BE58" s="119"/>
      <c r="BF58" s="59"/>
      <c r="BG58" s="118">
        <f>$G58*BF58</f>
        <v>0</v>
      </c>
      <c r="BH58" s="119"/>
      <c r="BI58" s="59"/>
      <c r="BJ58" s="118">
        <f>$G58*BI58</f>
        <v>0</v>
      </c>
      <c r="BK58" s="119"/>
      <c r="BL58" s="59"/>
      <c r="BM58" s="118">
        <f>$G58*BL58</f>
        <v>0</v>
      </c>
      <c r="BN58" s="119"/>
      <c r="BO58" s="59"/>
      <c r="BP58" s="118">
        <f>$G58*BO58</f>
        <v>0</v>
      </c>
      <c r="BQ58" s="119"/>
      <c r="BR58" s="59"/>
      <c r="BS58" s="118">
        <f>$G58*BR58</f>
        <v>0</v>
      </c>
      <c r="BT58" s="119"/>
      <c r="BU58" s="59"/>
      <c r="BV58" s="118">
        <f>$G58*BU58</f>
        <v>0</v>
      </c>
      <c r="BW58" s="119"/>
      <c r="BX58" s="59">
        <v>150</v>
      </c>
      <c r="BY58" s="118">
        <f>$G58*BX58</f>
        <v>0</v>
      </c>
      <c r="BZ58" s="119"/>
      <c r="CA58" s="59"/>
      <c r="CB58" s="118">
        <f>$G58*CA58</f>
        <v>0</v>
      </c>
      <c r="CC58" s="119"/>
      <c r="CD58" s="59"/>
      <c r="CE58" s="118">
        <f>$G58*CD58</f>
        <v>0</v>
      </c>
      <c r="CF58" s="119"/>
      <c r="CG58" s="59"/>
      <c r="CH58" s="118">
        <f>$G58*CG58</f>
        <v>0</v>
      </c>
      <c r="CI58" s="119"/>
      <c r="CJ58" s="59"/>
      <c r="CK58" s="118">
        <f>$G58*CJ58</f>
        <v>0</v>
      </c>
      <c r="CL58" s="119"/>
      <c r="CM58" s="59"/>
      <c r="CN58" s="118">
        <f>$G58*CM58</f>
        <v>0</v>
      </c>
      <c r="CO58" s="119"/>
      <c r="CP58" s="59">
        <v>150</v>
      </c>
      <c r="CQ58" s="118">
        <f>$G58*CP58</f>
        <v>0</v>
      </c>
      <c r="CR58" s="119"/>
      <c r="CS58" s="59"/>
      <c r="CT58" s="118">
        <f>$G58*CS58</f>
        <v>0</v>
      </c>
      <c r="CU58" s="119"/>
      <c r="CV58" s="59"/>
      <c r="CW58" s="118">
        <f>$G58*CV58</f>
        <v>0</v>
      </c>
      <c r="CX58" s="119"/>
      <c r="CY58" s="59">
        <v>225</v>
      </c>
      <c r="CZ58" s="118">
        <f>$G58*CY58</f>
        <v>0</v>
      </c>
      <c r="DA58" s="119"/>
      <c r="DB58" s="59"/>
      <c r="DC58" s="118">
        <f>$G58*DB58</f>
        <v>0</v>
      </c>
      <c r="DD58" s="119"/>
      <c r="DE58" s="59"/>
      <c r="DF58" s="118">
        <f>$G58*DE58</f>
        <v>0</v>
      </c>
      <c r="DG58" s="119"/>
      <c r="DH58" s="59"/>
      <c r="DI58" s="118">
        <f>$G58*DH58</f>
        <v>0</v>
      </c>
      <c r="DJ58" s="119"/>
      <c r="DK58" s="59"/>
      <c r="DL58" s="118">
        <f>$G58*DK58</f>
        <v>0</v>
      </c>
      <c r="DM58" s="119"/>
      <c r="DN58" s="59"/>
      <c r="DO58" s="118">
        <f>$G58*DN58</f>
        <v>0</v>
      </c>
      <c r="DP58" s="119"/>
      <c r="DQ58" s="59">
        <v>150</v>
      </c>
      <c r="DR58" s="118">
        <f>$G58*DQ58</f>
        <v>0</v>
      </c>
      <c r="DS58" s="119"/>
      <c r="DT58" s="59"/>
      <c r="DU58" s="118">
        <f>$G58*DT58</f>
        <v>0</v>
      </c>
      <c r="DV58" s="119"/>
      <c r="DW58" s="59"/>
      <c r="DX58" s="118">
        <f>$G58*DW58</f>
        <v>0</v>
      </c>
      <c r="DY58" s="119"/>
      <c r="DZ58" s="59"/>
      <c r="EA58" s="118">
        <f>$G58*DZ58</f>
        <v>0</v>
      </c>
      <c r="EB58" s="119"/>
      <c r="EC58" s="59"/>
      <c r="ED58" s="118">
        <f>$G58*EC58</f>
        <v>0</v>
      </c>
      <c r="EE58" s="119"/>
    </row>
    <row r="59" spans="1:137" ht="25.5">
      <c r="A59" s="63" t="s">
        <v>192</v>
      </c>
      <c r="B59" s="71" t="s">
        <v>40</v>
      </c>
      <c r="C59" s="68">
        <v>7</v>
      </c>
      <c r="D59" s="36" t="s">
        <v>379</v>
      </c>
      <c r="E59" s="36" t="s">
        <v>495</v>
      </c>
      <c r="F59" s="9" t="s">
        <v>16</v>
      </c>
      <c r="G59" s="157" t="str">
        <f>CENA!G50</f>
        <v>/</v>
      </c>
      <c r="H59" s="117" t="s">
        <v>16</v>
      </c>
      <c r="I59" s="117" t="s">
        <v>16</v>
      </c>
      <c r="J59" s="59" t="s">
        <v>16</v>
      </c>
      <c r="K59" s="118" t="s">
        <v>16</v>
      </c>
      <c r="L59" s="119"/>
      <c r="M59" s="59" t="s">
        <v>16</v>
      </c>
      <c r="N59" s="118" t="s">
        <v>16</v>
      </c>
      <c r="O59" s="119"/>
      <c r="P59" s="59" t="s">
        <v>16</v>
      </c>
      <c r="Q59" s="118" t="s">
        <v>16</v>
      </c>
      <c r="R59" s="119"/>
      <c r="S59" s="59" t="s">
        <v>16</v>
      </c>
      <c r="T59" s="118" t="s">
        <v>16</v>
      </c>
      <c r="U59" s="119"/>
      <c r="V59" s="59" t="s">
        <v>16</v>
      </c>
      <c r="W59" s="118" t="s">
        <v>16</v>
      </c>
      <c r="X59" s="119"/>
      <c r="Y59" s="59" t="s">
        <v>16</v>
      </c>
      <c r="Z59" s="118" t="s">
        <v>16</v>
      </c>
      <c r="AA59" s="119"/>
      <c r="AB59" s="59" t="s">
        <v>16</v>
      </c>
      <c r="AC59" s="118" t="s">
        <v>16</v>
      </c>
      <c r="AD59" s="119"/>
      <c r="AE59" s="59" t="s">
        <v>16</v>
      </c>
      <c r="AF59" s="118" t="s">
        <v>16</v>
      </c>
      <c r="AG59" s="119"/>
      <c r="AH59" s="59" t="s">
        <v>16</v>
      </c>
      <c r="AI59" s="118" t="s">
        <v>16</v>
      </c>
      <c r="AJ59" s="119"/>
      <c r="AK59" s="59" t="s">
        <v>16</v>
      </c>
      <c r="AL59" s="118" t="s">
        <v>16</v>
      </c>
      <c r="AM59" s="119"/>
      <c r="AN59" s="59" t="s">
        <v>16</v>
      </c>
      <c r="AO59" s="118" t="s">
        <v>16</v>
      </c>
      <c r="AP59" s="119"/>
      <c r="AQ59" s="59" t="s">
        <v>16</v>
      </c>
      <c r="AR59" s="118" t="s">
        <v>16</v>
      </c>
      <c r="AS59" s="119"/>
      <c r="AT59" s="59" t="s">
        <v>16</v>
      </c>
      <c r="AU59" s="118" t="s">
        <v>16</v>
      </c>
      <c r="AV59" s="119"/>
      <c r="AW59" s="59" t="s">
        <v>16</v>
      </c>
      <c r="AX59" s="118" t="s">
        <v>16</v>
      </c>
      <c r="AY59" s="119"/>
      <c r="AZ59" s="59" t="s">
        <v>16</v>
      </c>
      <c r="BA59" s="118" t="s">
        <v>16</v>
      </c>
      <c r="BB59" s="119"/>
      <c r="BC59" s="59" t="s">
        <v>16</v>
      </c>
      <c r="BD59" s="118" t="s">
        <v>16</v>
      </c>
      <c r="BE59" s="119"/>
      <c r="BF59" s="59" t="s">
        <v>16</v>
      </c>
      <c r="BG59" s="118" t="s">
        <v>16</v>
      </c>
      <c r="BH59" s="119"/>
      <c r="BI59" s="59" t="s">
        <v>16</v>
      </c>
      <c r="BJ59" s="118" t="s">
        <v>16</v>
      </c>
      <c r="BK59" s="119"/>
      <c r="BL59" s="59" t="s">
        <v>16</v>
      </c>
      <c r="BM59" s="118" t="s">
        <v>16</v>
      </c>
      <c r="BN59" s="119"/>
      <c r="BO59" s="59" t="s">
        <v>16</v>
      </c>
      <c r="BP59" s="118" t="s">
        <v>16</v>
      </c>
      <c r="BQ59" s="119"/>
      <c r="BR59" s="59" t="s">
        <v>16</v>
      </c>
      <c r="BS59" s="118" t="s">
        <v>16</v>
      </c>
      <c r="BT59" s="119"/>
      <c r="BU59" s="59" t="s">
        <v>16</v>
      </c>
      <c r="BV59" s="118" t="s">
        <v>16</v>
      </c>
      <c r="BW59" s="119"/>
      <c r="BX59" s="59" t="s">
        <v>16</v>
      </c>
      <c r="BY59" s="118" t="s">
        <v>16</v>
      </c>
      <c r="BZ59" s="119"/>
      <c r="CA59" s="59" t="s">
        <v>16</v>
      </c>
      <c r="CB59" s="118" t="s">
        <v>16</v>
      </c>
      <c r="CC59" s="119"/>
      <c r="CD59" s="59" t="s">
        <v>16</v>
      </c>
      <c r="CE59" s="118" t="s">
        <v>16</v>
      </c>
      <c r="CF59" s="119"/>
      <c r="CG59" s="59" t="s">
        <v>16</v>
      </c>
      <c r="CH59" s="118" t="s">
        <v>16</v>
      </c>
      <c r="CI59" s="119"/>
      <c r="CJ59" s="59" t="s">
        <v>16</v>
      </c>
      <c r="CK59" s="118" t="s">
        <v>16</v>
      </c>
      <c r="CL59" s="119"/>
      <c r="CM59" s="59" t="s">
        <v>16</v>
      </c>
      <c r="CN59" s="118" t="s">
        <v>16</v>
      </c>
      <c r="CO59" s="119"/>
      <c r="CP59" s="59" t="s">
        <v>16</v>
      </c>
      <c r="CQ59" s="118" t="s">
        <v>16</v>
      </c>
      <c r="CR59" s="119"/>
      <c r="CS59" s="59" t="s">
        <v>16</v>
      </c>
      <c r="CT59" s="118" t="s">
        <v>16</v>
      </c>
      <c r="CU59" s="119"/>
      <c r="CV59" s="59" t="s">
        <v>16</v>
      </c>
      <c r="CW59" s="118" t="s">
        <v>16</v>
      </c>
      <c r="CX59" s="119"/>
      <c r="CY59" s="59" t="s">
        <v>16</v>
      </c>
      <c r="CZ59" s="118" t="s">
        <v>16</v>
      </c>
      <c r="DA59" s="119"/>
      <c r="DB59" s="59" t="s">
        <v>16</v>
      </c>
      <c r="DC59" s="118" t="s">
        <v>16</v>
      </c>
      <c r="DD59" s="119"/>
      <c r="DE59" s="59" t="s">
        <v>16</v>
      </c>
      <c r="DF59" s="118" t="s">
        <v>16</v>
      </c>
      <c r="DG59" s="119"/>
      <c r="DH59" s="59" t="s">
        <v>16</v>
      </c>
      <c r="DI59" s="118" t="s">
        <v>16</v>
      </c>
      <c r="DJ59" s="119"/>
      <c r="DK59" s="59" t="s">
        <v>16</v>
      </c>
      <c r="DL59" s="118" t="s">
        <v>16</v>
      </c>
      <c r="DM59" s="119"/>
      <c r="DN59" s="59" t="s">
        <v>16</v>
      </c>
      <c r="DO59" s="118" t="s">
        <v>16</v>
      </c>
      <c r="DP59" s="119"/>
      <c r="DQ59" s="59" t="s">
        <v>16</v>
      </c>
      <c r="DR59" s="118" t="s">
        <v>16</v>
      </c>
      <c r="DS59" s="119"/>
      <c r="DT59" s="59" t="s">
        <v>16</v>
      </c>
      <c r="DU59" s="118" t="s">
        <v>16</v>
      </c>
      <c r="DV59" s="119"/>
      <c r="DW59" s="59" t="s">
        <v>16</v>
      </c>
      <c r="DX59" s="118" t="s">
        <v>16</v>
      </c>
      <c r="DY59" s="119"/>
      <c r="DZ59" s="59" t="s">
        <v>16</v>
      </c>
      <c r="EA59" s="118" t="s">
        <v>16</v>
      </c>
      <c r="EB59" s="119"/>
      <c r="EC59" s="59" t="s">
        <v>16</v>
      </c>
      <c r="ED59" s="118" t="s">
        <v>16</v>
      </c>
      <c r="EE59" s="119"/>
    </row>
    <row r="60" spans="1:137">
      <c r="A60" s="63" t="s">
        <v>193</v>
      </c>
      <c r="B60" s="72"/>
      <c r="C60" s="72" t="s">
        <v>22</v>
      </c>
      <c r="D60" s="37" t="s">
        <v>429</v>
      </c>
      <c r="E60" s="37" t="s">
        <v>496</v>
      </c>
      <c r="F60" s="9" t="s">
        <v>5</v>
      </c>
      <c r="G60" s="157">
        <f>CENA!G51</f>
        <v>0</v>
      </c>
      <c r="H60" s="117">
        <f t="shared" ref="H60:H63" si="96">J60+M60+P60+S60+V60+AK60+AN60+AQ60+AT60+AW60+AZ60+BC60+BF60+BI60+BL60+BO60+BR60+BU60+BX60+CA60+CD60+CG60+CJ60+CM60+CP60++CS60+CV60+CY60+DB60+DE60+DH60+DK60+DN60+DQ60+Y60+AB60+AE60+AH60+DT60+DW60+DZ60+EC60</f>
        <v>22.272000000000006</v>
      </c>
      <c r="I60" s="117">
        <f t="shared" ref="I60:I63" si="97">G60*H60</f>
        <v>0</v>
      </c>
      <c r="J60" s="59">
        <v>4.8000000000000001E-2</v>
      </c>
      <c r="K60" s="118">
        <f>$G60*J60</f>
        <v>0</v>
      </c>
      <c r="L60" s="119">
        <f>J60/$EG$60</f>
        <v>1</v>
      </c>
      <c r="M60" s="59">
        <v>2.016</v>
      </c>
      <c r="N60" s="118">
        <f>$G60*M60</f>
        <v>0</v>
      </c>
      <c r="O60" s="119">
        <f>M60/$EG$60</f>
        <v>42</v>
      </c>
      <c r="P60" s="59"/>
      <c r="Q60" s="118">
        <f>$G60*P60</f>
        <v>0</v>
      </c>
      <c r="R60" s="119">
        <f>P60/$EG$60</f>
        <v>0</v>
      </c>
      <c r="S60" s="59"/>
      <c r="T60" s="118">
        <f>$G60*S60</f>
        <v>0</v>
      </c>
      <c r="U60" s="119">
        <f>S60/$EG$60</f>
        <v>0</v>
      </c>
      <c r="V60" s="59">
        <v>1.056</v>
      </c>
      <c r="W60" s="118">
        <f>$G60*V60</f>
        <v>0</v>
      </c>
      <c r="X60" s="119">
        <f>V60/$EG$60</f>
        <v>22</v>
      </c>
      <c r="Y60" s="59"/>
      <c r="Z60" s="118">
        <f>$G60*Y60</f>
        <v>0</v>
      </c>
      <c r="AA60" s="119">
        <f>Y60/$EG$60</f>
        <v>0</v>
      </c>
      <c r="AB60" s="59"/>
      <c r="AC60" s="118">
        <f>$G60*AB60</f>
        <v>0</v>
      </c>
      <c r="AD60" s="119">
        <f>AB60/$EG$60</f>
        <v>0</v>
      </c>
      <c r="AE60" s="59">
        <v>0.96</v>
      </c>
      <c r="AF60" s="118">
        <f>$G60*AE60</f>
        <v>0</v>
      </c>
      <c r="AG60" s="119">
        <f>AE60/$EG$60</f>
        <v>20</v>
      </c>
      <c r="AH60" s="59">
        <v>0.86399999999999999</v>
      </c>
      <c r="AI60" s="118">
        <f>$G60*AH60</f>
        <v>0</v>
      </c>
      <c r="AJ60" s="119">
        <f>AH60/$EG$60</f>
        <v>18</v>
      </c>
      <c r="AK60" s="59"/>
      <c r="AL60" s="118">
        <f>$G60*AK60</f>
        <v>0</v>
      </c>
      <c r="AM60" s="119">
        <f>AK60/$EG$60</f>
        <v>0</v>
      </c>
      <c r="AN60" s="59">
        <v>1.056</v>
      </c>
      <c r="AO60" s="118">
        <f>$G60*AN60</f>
        <v>0</v>
      </c>
      <c r="AP60" s="119">
        <f>AN60/$EG$60</f>
        <v>22</v>
      </c>
      <c r="AQ60" s="59">
        <v>0.96</v>
      </c>
      <c r="AR60" s="118">
        <f>$G60*AQ60</f>
        <v>0</v>
      </c>
      <c r="AS60" s="119">
        <f>AQ60/$EG$60</f>
        <v>20</v>
      </c>
      <c r="AT60" s="59"/>
      <c r="AU60" s="118">
        <f>$G60*AT60</f>
        <v>0</v>
      </c>
      <c r="AV60" s="119">
        <f>AT60/$EG$60</f>
        <v>0</v>
      </c>
      <c r="AW60" s="59">
        <v>0.24</v>
      </c>
      <c r="AX60" s="118">
        <f>$G60*AW60</f>
        <v>0</v>
      </c>
      <c r="AY60" s="119">
        <f>AW60/$EG$60</f>
        <v>5</v>
      </c>
      <c r="AZ60" s="59"/>
      <c r="BA60" s="118">
        <f>$G60*AZ60</f>
        <v>0</v>
      </c>
      <c r="BB60" s="119">
        <f>AZ60/$EG$60</f>
        <v>0</v>
      </c>
      <c r="BC60" s="59">
        <v>1.92</v>
      </c>
      <c r="BD60" s="118">
        <f>$G60*BC60</f>
        <v>0</v>
      </c>
      <c r="BE60" s="119">
        <f>BC60/$EG$60</f>
        <v>40</v>
      </c>
      <c r="BF60" s="59"/>
      <c r="BG60" s="118">
        <f>$G60*BF60</f>
        <v>0</v>
      </c>
      <c r="BH60" s="119">
        <f>BF60/$EG$60</f>
        <v>0</v>
      </c>
      <c r="BI60" s="59">
        <v>0.624</v>
      </c>
      <c r="BJ60" s="118">
        <f>$G60*BI60</f>
        <v>0</v>
      </c>
      <c r="BK60" s="119">
        <f>BI60/$EG$60</f>
        <v>13</v>
      </c>
      <c r="BL60" s="59">
        <v>0.86399999999999999</v>
      </c>
      <c r="BM60" s="118">
        <f>$G60*BL60</f>
        <v>0</v>
      </c>
      <c r="BN60" s="119">
        <f>BL60/$EG$60</f>
        <v>18</v>
      </c>
      <c r="BO60" s="59"/>
      <c r="BP60" s="118">
        <f>$G60*BO60</f>
        <v>0</v>
      </c>
      <c r="BQ60" s="119">
        <f>BO60/$EG$60</f>
        <v>0</v>
      </c>
      <c r="BR60" s="59">
        <v>0.96</v>
      </c>
      <c r="BS60" s="118">
        <f>$G60*BR60</f>
        <v>0</v>
      </c>
      <c r="BT60" s="119">
        <f>BR60/$EG$60</f>
        <v>20</v>
      </c>
      <c r="BU60" s="59">
        <v>0.48</v>
      </c>
      <c r="BV60" s="118">
        <f>$G60*BU60</f>
        <v>0</v>
      </c>
      <c r="BW60" s="119">
        <f>BU60/$EG$60</f>
        <v>10</v>
      </c>
      <c r="BX60" s="59"/>
      <c r="BY60" s="118">
        <f>$G60*BX60</f>
        <v>0</v>
      </c>
      <c r="BZ60" s="119">
        <f>BX60/$EG$60</f>
        <v>0</v>
      </c>
      <c r="CA60" s="59"/>
      <c r="CB60" s="118">
        <f>$G60*CA60</f>
        <v>0</v>
      </c>
      <c r="CC60" s="119">
        <f>CA60/$EG$60</f>
        <v>0</v>
      </c>
      <c r="CD60" s="59"/>
      <c r="CE60" s="118">
        <f>$G60*CD60</f>
        <v>0</v>
      </c>
      <c r="CF60" s="119">
        <f>CD60/$EG$60</f>
        <v>0</v>
      </c>
      <c r="CG60" s="59"/>
      <c r="CH60" s="118">
        <f>$G60*CG60</f>
        <v>0</v>
      </c>
      <c r="CI60" s="119">
        <f>CG60/$EG$60</f>
        <v>0</v>
      </c>
      <c r="CJ60" s="59">
        <v>1.2</v>
      </c>
      <c r="CK60" s="118">
        <f>$G60*CJ60</f>
        <v>0</v>
      </c>
      <c r="CL60" s="119">
        <f>CJ60/$EG$60</f>
        <v>25</v>
      </c>
      <c r="CM60" s="59"/>
      <c r="CN60" s="118">
        <f>$G60*CM60</f>
        <v>0</v>
      </c>
      <c r="CO60" s="119">
        <f>CM60/$EG$60</f>
        <v>0</v>
      </c>
      <c r="CP60" s="59"/>
      <c r="CQ60" s="118">
        <f>$G60*CP60</f>
        <v>0</v>
      </c>
      <c r="CR60" s="119">
        <f>CP60/$EG$60</f>
        <v>0</v>
      </c>
      <c r="CS60" s="59"/>
      <c r="CT60" s="118">
        <f>$G60*CS60</f>
        <v>0</v>
      </c>
      <c r="CU60" s="119">
        <f>CS60/$EG$60</f>
        <v>0</v>
      </c>
      <c r="CV60" s="59">
        <v>0.38400000000000001</v>
      </c>
      <c r="CW60" s="118">
        <f>$G60*CV60</f>
        <v>0</v>
      </c>
      <c r="CX60" s="119">
        <f>CV60/$EG$60</f>
        <v>8</v>
      </c>
      <c r="CY60" s="59"/>
      <c r="CZ60" s="118">
        <f>$G60*CY60</f>
        <v>0</v>
      </c>
      <c r="DA60" s="119">
        <f>CY60/$EG$60</f>
        <v>0</v>
      </c>
      <c r="DB60" s="59"/>
      <c r="DC60" s="118">
        <f>$G60*DB60</f>
        <v>0</v>
      </c>
      <c r="DD60" s="119">
        <f>DB60/$EG$60</f>
        <v>0</v>
      </c>
      <c r="DE60" s="59">
        <v>0.76800000000000002</v>
      </c>
      <c r="DF60" s="118">
        <f>$G60*DE60</f>
        <v>0</v>
      </c>
      <c r="DG60" s="119">
        <f>DE60/$EG$60</f>
        <v>16</v>
      </c>
      <c r="DH60" s="59">
        <v>2.4</v>
      </c>
      <c r="DI60" s="118">
        <f>$G60*DH60</f>
        <v>0</v>
      </c>
      <c r="DJ60" s="119">
        <f>DH60/$EG$60</f>
        <v>50</v>
      </c>
      <c r="DK60" s="59">
        <v>1.6319999999999999</v>
      </c>
      <c r="DL60" s="118">
        <f>$G60*DK60</f>
        <v>0</v>
      </c>
      <c r="DM60" s="119">
        <f>DK60/$EG$60</f>
        <v>34</v>
      </c>
      <c r="DN60" s="59">
        <v>0.86399999999999999</v>
      </c>
      <c r="DO60" s="118">
        <f>$G60*DN60</f>
        <v>0</v>
      </c>
      <c r="DP60" s="119">
        <f>DN60/$EG$60</f>
        <v>18</v>
      </c>
      <c r="DQ60" s="59"/>
      <c r="DR60" s="118">
        <f>$G60*DQ60</f>
        <v>0</v>
      </c>
      <c r="DS60" s="119">
        <f>DQ60/$EG$60</f>
        <v>0</v>
      </c>
      <c r="DT60" s="59"/>
      <c r="DU60" s="118">
        <f>$G60*DT60</f>
        <v>0</v>
      </c>
      <c r="DV60" s="119">
        <f>DT60/$EG$60</f>
        <v>0</v>
      </c>
      <c r="DW60" s="59">
        <v>0.96</v>
      </c>
      <c r="DX60" s="118">
        <f>$G60*DW60</f>
        <v>0</v>
      </c>
      <c r="DY60" s="119">
        <f>DW60/$EG$60</f>
        <v>20</v>
      </c>
      <c r="DZ60" s="59">
        <v>0.38400000000000001</v>
      </c>
      <c r="EA60" s="118">
        <f>$G60*DZ60</f>
        <v>0</v>
      </c>
      <c r="EB60" s="119">
        <f>DZ60/$EG$60</f>
        <v>8</v>
      </c>
      <c r="EC60" s="59">
        <v>1.6320000000000001</v>
      </c>
      <c r="ED60" s="118">
        <f>$G60*EC60</f>
        <v>0</v>
      </c>
      <c r="EE60" s="119">
        <f>EC60/$EG$60</f>
        <v>34</v>
      </c>
      <c r="EG60" s="109">
        <v>4.8000000000000001E-2</v>
      </c>
    </row>
    <row r="61" spans="1:137">
      <c r="A61" s="63" t="s">
        <v>194</v>
      </c>
      <c r="B61" s="72"/>
      <c r="C61" s="72" t="s">
        <v>49</v>
      </c>
      <c r="D61" s="37" t="s">
        <v>426</v>
      </c>
      <c r="E61" s="37" t="s">
        <v>497</v>
      </c>
      <c r="F61" s="9" t="s">
        <v>5</v>
      </c>
      <c r="G61" s="157">
        <f>CENA!G52</f>
        <v>0</v>
      </c>
      <c r="H61" s="117">
        <f t="shared" si="96"/>
        <v>9.3800000000000008</v>
      </c>
      <c r="I61" s="117">
        <f t="shared" si="97"/>
        <v>0</v>
      </c>
      <c r="J61" s="59"/>
      <c r="K61" s="118">
        <f>$G61*J61</f>
        <v>0</v>
      </c>
      <c r="L61" s="119">
        <f>J61/$EG$61</f>
        <v>0</v>
      </c>
      <c r="M61" s="59"/>
      <c r="N61" s="118">
        <f>$G61*M61</f>
        <v>0</v>
      </c>
      <c r="O61" s="119">
        <f>M61/$EG$61</f>
        <v>0</v>
      </c>
      <c r="P61" s="59">
        <v>0.80400000000000005</v>
      </c>
      <c r="Q61" s="118">
        <f>$G61*P61</f>
        <v>0</v>
      </c>
      <c r="R61" s="119">
        <f>P61/$EG$61</f>
        <v>11.964285714285715</v>
      </c>
      <c r="S61" s="59">
        <v>0.53600000000000003</v>
      </c>
      <c r="T61" s="118">
        <f>$G61*S61</f>
        <v>0</v>
      </c>
      <c r="U61" s="119">
        <f>S61/$EG$61</f>
        <v>7.9761904761904772</v>
      </c>
      <c r="V61" s="59"/>
      <c r="W61" s="118">
        <f>$G61*V61</f>
        <v>0</v>
      </c>
      <c r="X61" s="119">
        <f>V61/$EG$61</f>
        <v>0</v>
      </c>
      <c r="Y61" s="59"/>
      <c r="Z61" s="118">
        <f>$G61*Y61</f>
        <v>0</v>
      </c>
      <c r="AA61" s="119">
        <f>Y61/$EG$61</f>
        <v>0</v>
      </c>
      <c r="AB61" s="59"/>
      <c r="AC61" s="118">
        <f>$G61*AB61</f>
        <v>0</v>
      </c>
      <c r="AD61" s="119">
        <f>AB61/$EG$61</f>
        <v>0</v>
      </c>
      <c r="AE61" s="59">
        <v>0.67</v>
      </c>
      <c r="AF61" s="118">
        <f>$G61*AE61</f>
        <v>0</v>
      </c>
      <c r="AG61" s="119">
        <f>AE61/$EG$61</f>
        <v>9.9702380952380967</v>
      </c>
      <c r="AH61" s="59">
        <v>0.13400000000000001</v>
      </c>
      <c r="AI61" s="118">
        <f>$G61*AH61</f>
        <v>0</v>
      </c>
      <c r="AJ61" s="119">
        <f>AH61/$EG$61</f>
        <v>1.9940476190476193</v>
      </c>
      <c r="AK61" s="59"/>
      <c r="AL61" s="118">
        <f>$G61*AK61</f>
        <v>0</v>
      </c>
      <c r="AM61" s="119">
        <f>AK61/$EG$61</f>
        <v>0</v>
      </c>
      <c r="AN61" s="59">
        <v>0.40200000000000002</v>
      </c>
      <c r="AO61" s="118">
        <f>$G61*AN61</f>
        <v>0</v>
      </c>
      <c r="AP61" s="119">
        <f>AN61/$EG$61</f>
        <v>5.9821428571428577</v>
      </c>
      <c r="AQ61" s="59"/>
      <c r="AR61" s="118">
        <f>$G61*AQ61</f>
        <v>0</v>
      </c>
      <c r="AS61" s="119">
        <f>AQ61/$EG$61</f>
        <v>0</v>
      </c>
      <c r="AT61" s="59">
        <v>1.474</v>
      </c>
      <c r="AU61" s="118">
        <f>$G61*AT61</f>
        <v>0</v>
      </c>
      <c r="AV61" s="119">
        <f>AT61/$EG$61</f>
        <v>21.93452380952381</v>
      </c>
      <c r="AW61" s="59"/>
      <c r="AX61" s="118">
        <f>$G61*AW61</f>
        <v>0</v>
      </c>
      <c r="AY61" s="119">
        <f>AW61/$EG$61</f>
        <v>0</v>
      </c>
      <c r="AZ61" s="59"/>
      <c r="BA61" s="118">
        <f>$G61*AZ61</f>
        <v>0</v>
      </c>
      <c r="BB61" s="119">
        <f>AZ61/$EG$61</f>
        <v>0</v>
      </c>
      <c r="BC61" s="59"/>
      <c r="BD61" s="118">
        <f>$G61*BC61</f>
        <v>0</v>
      </c>
      <c r="BE61" s="119">
        <f>BC61/$EG$61</f>
        <v>0</v>
      </c>
      <c r="BF61" s="59">
        <v>0.33500000000000002</v>
      </c>
      <c r="BG61" s="118">
        <f>$G61*BF61</f>
        <v>0</v>
      </c>
      <c r="BH61" s="119">
        <f>BF61/$EG$61</f>
        <v>4.9851190476190483</v>
      </c>
      <c r="BI61" s="59"/>
      <c r="BJ61" s="118">
        <f>$G61*BI61</f>
        <v>0</v>
      </c>
      <c r="BK61" s="119">
        <f>BI61/$EG$61</f>
        <v>0</v>
      </c>
      <c r="BL61" s="59"/>
      <c r="BM61" s="118">
        <f>$G61*BL61</f>
        <v>0</v>
      </c>
      <c r="BN61" s="119">
        <f>BL61/$EG$61</f>
        <v>0</v>
      </c>
      <c r="BO61" s="59"/>
      <c r="BP61" s="118">
        <f>$G61*BO61</f>
        <v>0</v>
      </c>
      <c r="BQ61" s="119">
        <f>BO61/$EG$61</f>
        <v>0</v>
      </c>
      <c r="BR61" s="59"/>
      <c r="BS61" s="118">
        <f>$G61*BR61</f>
        <v>0</v>
      </c>
      <c r="BT61" s="119">
        <f>BR61/$EG$61</f>
        <v>0</v>
      </c>
      <c r="BU61" s="59"/>
      <c r="BV61" s="118">
        <f>$G61*BU61</f>
        <v>0</v>
      </c>
      <c r="BW61" s="119">
        <f>BU61/$EG$61</f>
        <v>0</v>
      </c>
      <c r="BX61" s="59"/>
      <c r="BY61" s="118">
        <f>$G61*BX61</f>
        <v>0</v>
      </c>
      <c r="BZ61" s="119">
        <f>BX61/$EG$61</f>
        <v>0</v>
      </c>
      <c r="CA61" s="59">
        <v>0.67</v>
      </c>
      <c r="CB61" s="118">
        <f>$G61*CA61</f>
        <v>0</v>
      </c>
      <c r="CC61" s="119">
        <f>CA61/$EG$61</f>
        <v>9.9702380952380967</v>
      </c>
      <c r="CD61" s="59">
        <v>0.53600000000000003</v>
      </c>
      <c r="CE61" s="118">
        <f>$G61*CD61</f>
        <v>0</v>
      </c>
      <c r="CF61" s="119">
        <f>CD61/$EG$61</f>
        <v>7.9761904761904772</v>
      </c>
      <c r="CG61" s="59">
        <v>2.0099999999999998</v>
      </c>
      <c r="CH61" s="118">
        <f>$G61*CG61</f>
        <v>0</v>
      </c>
      <c r="CI61" s="119">
        <f>CG61/$EG$61</f>
        <v>29.910714285714285</v>
      </c>
      <c r="CJ61" s="59">
        <v>0.53600000000000003</v>
      </c>
      <c r="CK61" s="118">
        <f>$G61*CJ61</f>
        <v>0</v>
      </c>
      <c r="CL61" s="119">
        <f>CJ61/$EG$61</f>
        <v>7.9761904761904772</v>
      </c>
      <c r="CM61" s="59"/>
      <c r="CN61" s="118">
        <f>$G61*CM61</f>
        <v>0</v>
      </c>
      <c r="CO61" s="119">
        <f>CM61/$EG$61</f>
        <v>0</v>
      </c>
      <c r="CP61" s="59"/>
      <c r="CQ61" s="118">
        <f>$G61*CP61</f>
        <v>0</v>
      </c>
      <c r="CR61" s="119">
        <f>CP61/$EG$61</f>
        <v>0</v>
      </c>
      <c r="CS61" s="59"/>
      <c r="CT61" s="118">
        <f>$G61*CS61</f>
        <v>0</v>
      </c>
      <c r="CU61" s="119">
        <f>CS61/$EG$61</f>
        <v>0</v>
      </c>
      <c r="CV61" s="59">
        <v>0.20100000000000001</v>
      </c>
      <c r="CW61" s="118">
        <f>$G61*CV61</f>
        <v>0</v>
      </c>
      <c r="CX61" s="119">
        <f>CV61/$EG$61</f>
        <v>2.9910714285714288</v>
      </c>
      <c r="CY61" s="59"/>
      <c r="CZ61" s="118">
        <f>$G61*CY61</f>
        <v>0</v>
      </c>
      <c r="DA61" s="119">
        <f>CY61/$EG$61</f>
        <v>0</v>
      </c>
      <c r="DB61" s="59"/>
      <c r="DC61" s="118">
        <f>$G61*DB61</f>
        <v>0</v>
      </c>
      <c r="DD61" s="119">
        <f>DB61/$EG$61</f>
        <v>0</v>
      </c>
      <c r="DE61" s="59"/>
      <c r="DF61" s="118">
        <f>$G61*DE61</f>
        <v>0</v>
      </c>
      <c r="DG61" s="119">
        <f>DE61/$EG$61</f>
        <v>0</v>
      </c>
      <c r="DH61" s="59"/>
      <c r="DI61" s="118">
        <f>$G61*DH61</f>
        <v>0</v>
      </c>
      <c r="DJ61" s="119">
        <f>DH61/$EG$61</f>
        <v>0</v>
      </c>
      <c r="DK61" s="59">
        <v>0.53600000000000003</v>
      </c>
      <c r="DL61" s="118">
        <f>$G61*DK61</f>
        <v>0</v>
      </c>
      <c r="DM61" s="119">
        <f>DK61/$EG$61</f>
        <v>7.9761904761904772</v>
      </c>
      <c r="DN61" s="59"/>
      <c r="DO61" s="118">
        <f>$G61*DN61</f>
        <v>0</v>
      </c>
      <c r="DP61" s="119">
        <f>DN61/$EG$61</f>
        <v>0</v>
      </c>
      <c r="DQ61" s="59"/>
      <c r="DR61" s="118">
        <f>$G61*DQ61</f>
        <v>0</v>
      </c>
      <c r="DS61" s="119">
        <f>DQ61/$EG$61</f>
        <v>0</v>
      </c>
      <c r="DT61" s="59">
        <v>0.26800000000000002</v>
      </c>
      <c r="DU61" s="118">
        <f>$G61*DT61</f>
        <v>0</v>
      </c>
      <c r="DV61" s="119">
        <f>DT61/$EG$61</f>
        <v>3.9880952380952386</v>
      </c>
      <c r="DW61" s="59">
        <v>0.26800000000000002</v>
      </c>
      <c r="DX61" s="118">
        <f>$G61*DW61</f>
        <v>0</v>
      </c>
      <c r="DY61" s="119">
        <f>DW61/$EG$61</f>
        <v>3.9880952380952386</v>
      </c>
      <c r="DZ61" s="59"/>
      <c r="EA61" s="118">
        <f>$G61*DZ61</f>
        <v>0</v>
      </c>
      <c r="EB61" s="119">
        <f>DZ61/$EG$61</f>
        <v>0</v>
      </c>
      <c r="EC61" s="59"/>
      <c r="ED61" s="118">
        <f>$G61*EC61</f>
        <v>0</v>
      </c>
      <c r="EE61" s="119">
        <f>EC61/$EG$61</f>
        <v>0</v>
      </c>
      <c r="EG61" s="109">
        <v>6.7199999999999996E-2</v>
      </c>
    </row>
    <row r="62" spans="1:137">
      <c r="A62" s="63" t="s">
        <v>195</v>
      </c>
      <c r="B62" s="72"/>
      <c r="C62" s="72" t="s">
        <v>50</v>
      </c>
      <c r="D62" s="37" t="s">
        <v>427</v>
      </c>
      <c r="E62" s="37" t="s">
        <v>498</v>
      </c>
      <c r="F62" s="9" t="s">
        <v>5</v>
      </c>
      <c r="G62" s="157">
        <f>CENA!G53</f>
        <v>0</v>
      </c>
      <c r="H62" s="117">
        <f t="shared" si="96"/>
        <v>0.312</v>
      </c>
      <c r="I62" s="117">
        <f t="shared" si="97"/>
        <v>0</v>
      </c>
      <c r="J62" s="59"/>
      <c r="K62" s="118">
        <f>$G62*J62</f>
        <v>0</v>
      </c>
      <c r="L62" s="119">
        <f>J62/$EG$62</f>
        <v>0</v>
      </c>
      <c r="M62" s="59"/>
      <c r="N62" s="118">
        <f>$G62*M62</f>
        <v>0</v>
      </c>
      <c r="O62" s="119">
        <f>M62/$EG$62</f>
        <v>0</v>
      </c>
      <c r="P62" s="59"/>
      <c r="Q62" s="118">
        <f>$G62*P62</f>
        <v>0</v>
      </c>
      <c r="R62" s="119">
        <f>P62/$EG$62</f>
        <v>0</v>
      </c>
      <c r="S62" s="59"/>
      <c r="T62" s="118">
        <f>$G62*S62</f>
        <v>0</v>
      </c>
      <c r="U62" s="119">
        <f>S62/$EG$62</f>
        <v>0</v>
      </c>
      <c r="V62" s="59"/>
      <c r="W62" s="118">
        <f>$G62*V62</f>
        <v>0</v>
      </c>
      <c r="X62" s="119">
        <f>V62/$EG$62</f>
        <v>0</v>
      </c>
      <c r="Y62" s="59"/>
      <c r="Z62" s="118">
        <f>$G62*Y62</f>
        <v>0</v>
      </c>
      <c r="AA62" s="119">
        <f>Y62/$EG$62</f>
        <v>0</v>
      </c>
      <c r="AB62" s="59"/>
      <c r="AC62" s="118">
        <f>$G62*AB62</f>
        <v>0</v>
      </c>
      <c r="AD62" s="119">
        <f>AB62/$EG$62</f>
        <v>0</v>
      </c>
      <c r="AE62" s="59"/>
      <c r="AF62" s="118">
        <f>$G62*AE62</f>
        <v>0</v>
      </c>
      <c r="AG62" s="119">
        <f>AE62/$EG$62</f>
        <v>0</v>
      </c>
      <c r="AH62" s="59">
        <v>0.312</v>
      </c>
      <c r="AI62" s="118">
        <f>$G62*AH62</f>
        <v>0</v>
      </c>
      <c r="AJ62" s="119">
        <f>AH62/$EG$62</f>
        <v>3.9795918367346941</v>
      </c>
      <c r="AK62" s="59"/>
      <c r="AL62" s="118">
        <f>$G62*AK62</f>
        <v>0</v>
      </c>
      <c r="AM62" s="119">
        <f>AK62/$EG$62</f>
        <v>0</v>
      </c>
      <c r="AN62" s="59"/>
      <c r="AO62" s="118">
        <f>$G62*AN62</f>
        <v>0</v>
      </c>
      <c r="AP62" s="119">
        <f>AN62/$EG$62</f>
        <v>0</v>
      </c>
      <c r="AQ62" s="59"/>
      <c r="AR62" s="118">
        <f>$G62*AQ62</f>
        <v>0</v>
      </c>
      <c r="AS62" s="119">
        <f>AQ62/$EG$62</f>
        <v>0</v>
      </c>
      <c r="AT62" s="59"/>
      <c r="AU62" s="118">
        <f>$G62*AT62</f>
        <v>0</v>
      </c>
      <c r="AV62" s="119">
        <f>AT62/$EG$62</f>
        <v>0</v>
      </c>
      <c r="AW62" s="59"/>
      <c r="AX62" s="118">
        <f>$G62*AW62</f>
        <v>0</v>
      </c>
      <c r="AY62" s="119">
        <f>AW62/$EG$62</f>
        <v>0</v>
      </c>
      <c r="AZ62" s="59"/>
      <c r="BA62" s="118">
        <f>$G62*AZ62</f>
        <v>0</v>
      </c>
      <c r="BB62" s="119">
        <f>AZ62/$EG$62</f>
        <v>0</v>
      </c>
      <c r="BC62" s="59"/>
      <c r="BD62" s="118">
        <f>$G62*BC62</f>
        <v>0</v>
      </c>
      <c r="BE62" s="119">
        <f>BC62/$EG$62</f>
        <v>0</v>
      </c>
      <c r="BF62" s="59"/>
      <c r="BG62" s="118">
        <f>$G62*BF62</f>
        <v>0</v>
      </c>
      <c r="BH62" s="119">
        <f>BF62/$EG$62</f>
        <v>0</v>
      </c>
      <c r="BI62" s="59"/>
      <c r="BJ62" s="118">
        <f>$G62*BI62</f>
        <v>0</v>
      </c>
      <c r="BK62" s="119">
        <f>BI62/$EG$62</f>
        <v>0</v>
      </c>
      <c r="BL62" s="59"/>
      <c r="BM62" s="118">
        <f>$G62*BL62</f>
        <v>0</v>
      </c>
      <c r="BN62" s="119">
        <f>BL62/$EG$62</f>
        <v>0</v>
      </c>
      <c r="BO62" s="59"/>
      <c r="BP62" s="118">
        <f>$G62*BO62</f>
        <v>0</v>
      </c>
      <c r="BQ62" s="119">
        <f>BO62/$EG$62</f>
        <v>0</v>
      </c>
      <c r="BR62" s="59"/>
      <c r="BS62" s="118">
        <f>$G62*BR62</f>
        <v>0</v>
      </c>
      <c r="BT62" s="119">
        <f>BR62/$EG$62</f>
        <v>0</v>
      </c>
      <c r="BU62" s="59"/>
      <c r="BV62" s="118">
        <f>$G62*BU62</f>
        <v>0</v>
      </c>
      <c r="BW62" s="119">
        <f>BU62/$EG$62</f>
        <v>0</v>
      </c>
      <c r="BX62" s="59"/>
      <c r="BY62" s="118">
        <f>$G62*BX62</f>
        <v>0</v>
      </c>
      <c r="BZ62" s="119">
        <f>BX62/$EG$62</f>
        <v>0</v>
      </c>
      <c r="CA62" s="59"/>
      <c r="CB62" s="118">
        <f>$G62*CA62</f>
        <v>0</v>
      </c>
      <c r="CC62" s="119">
        <f>CA62/$EG$62</f>
        <v>0</v>
      </c>
      <c r="CD62" s="59"/>
      <c r="CE62" s="118">
        <f>$G62*CD62</f>
        <v>0</v>
      </c>
      <c r="CF62" s="119">
        <f>CD62/$EG$62</f>
        <v>0</v>
      </c>
      <c r="CG62" s="59"/>
      <c r="CH62" s="118">
        <f>$G62*CG62</f>
        <v>0</v>
      </c>
      <c r="CI62" s="119">
        <f>CG62/$EG$62</f>
        <v>0</v>
      </c>
      <c r="CJ62" s="59"/>
      <c r="CK62" s="118">
        <f>$G62*CJ62</f>
        <v>0</v>
      </c>
      <c r="CL62" s="119">
        <f>CJ62/$EG$62</f>
        <v>0</v>
      </c>
      <c r="CM62" s="59"/>
      <c r="CN62" s="118">
        <f>$G62*CM62</f>
        <v>0</v>
      </c>
      <c r="CO62" s="119">
        <f>CM62/$EG$62</f>
        <v>0</v>
      </c>
      <c r="CP62" s="59"/>
      <c r="CQ62" s="118">
        <f>$G62*CP62</f>
        <v>0</v>
      </c>
      <c r="CR62" s="119">
        <f>CP62/$EG$62</f>
        <v>0</v>
      </c>
      <c r="CS62" s="59"/>
      <c r="CT62" s="118">
        <f>$G62*CS62</f>
        <v>0</v>
      </c>
      <c r="CU62" s="119">
        <f>CS62/$EG$62</f>
        <v>0</v>
      </c>
      <c r="CV62" s="59"/>
      <c r="CW62" s="118">
        <f>$G62*CV62</f>
        <v>0</v>
      </c>
      <c r="CX62" s="119">
        <f>CV62/$EG$62</f>
        <v>0</v>
      </c>
      <c r="CY62" s="59"/>
      <c r="CZ62" s="118">
        <f>$G62*CY62</f>
        <v>0</v>
      </c>
      <c r="DA62" s="119">
        <f>CY62/$EG$62</f>
        <v>0</v>
      </c>
      <c r="DB62" s="59"/>
      <c r="DC62" s="118">
        <f>$G62*DB62</f>
        <v>0</v>
      </c>
      <c r="DD62" s="119">
        <f>DB62/$EG$62</f>
        <v>0</v>
      </c>
      <c r="DE62" s="59"/>
      <c r="DF62" s="118">
        <f>$G62*DE62</f>
        <v>0</v>
      </c>
      <c r="DG62" s="119">
        <f>DE62/$EG$62</f>
        <v>0</v>
      </c>
      <c r="DH62" s="59"/>
      <c r="DI62" s="118">
        <f>$G62*DH62</f>
        <v>0</v>
      </c>
      <c r="DJ62" s="119">
        <f>DH62/$EG$62</f>
        <v>0</v>
      </c>
      <c r="DK62" s="59"/>
      <c r="DL62" s="118">
        <f>$G62*DK62</f>
        <v>0</v>
      </c>
      <c r="DM62" s="119">
        <f>DK62/$EG$62</f>
        <v>0</v>
      </c>
      <c r="DN62" s="59"/>
      <c r="DO62" s="118">
        <f>$G62*DN62</f>
        <v>0</v>
      </c>
      <c r="DP62" s="119">
        <f>DN62/$EG$62</f>
        <v>0</v>
      </c>
      <c r="DQ62" s="59"/>
      <c r="DR62" s="118">
        <f>$G62*DQ62</f>
        <v>0</v>
      </c>
      <c r="DS62" s="119">
        <f>DQ62/$EG$62</f>
        <v>0</v>
      </c>
      <c r="DT62" s="59"/>
      <c r="DU62" s="118">
        <f>$G62*DT62</f>
        <v>0</v>
      </c>
      <c r="DV62" s="119">
        <f>DT62/$EG$62</f>
        <v>0</v>
      </c>
      <c r="DW62" s="59"/>
      <c r="DX62" s="118">
        <f>$G62*DW62</f>
        <v>0</v>
      </c>
      <c r="DY62" s="119">
        <f>DW62/$EG$62</f>
        <v>0</v>
      </c>
      <c r="DZ62" s="59"/>
      <c r="EA62" s="118">
        <f>$G62*DZ62</f>
        <v>0</v>
      </c>
      <c r="EB62" s="119">
        <f>DZ62/$EG$62</f>
        <v>0</v>
      </c>
      <c r="EC62" s="59"/>
      <c r="ED62" s="118">
        <f>$G62*EC62</f>
        <v>0</v>
      </c>
      <c r="EE62" s="119">
        <f>EC62/$EG$62</f>
        <v>0</v>
      </c>
      <c r="EF62" s="127"/>
      <c r="EG62" s="109">
        <v>7.8399999999999997E-2</v>
      </c>
    </row>
    <row r="63" spans="1:137">
      <c r="A63" s="63" t="s">
        <v>196</v>
      </c>
      <c r="B63" s="121"/>
      <c r="C63" s="73" t="s">
        <v>33</v>
      </c>
      <c r="D63" s="33" t="s">
        <v>428</v>
      </c>
      <c r="E63" s="33" t="s">
        <v>499</v>
      </c>
      <c r="F63" s="13" t="s">
        <v>5</v>
      </c>
      <c r="G63" s="157">
        <f>CENA!G54</f>
        <v>0</v>
      </c>
      <c r="H63" s="117">
        <f t="shared" si="96"/>
        <v>0</v>
      </c>
      <c r="I63" s="117">
        <f t="shared" si="97"/>
        <v>0</v>
      </c>
      <c r="J63" s="59"/>
      <c r="K63" s="118">
        <f>$G63*J63</f>
        <v>0</v>
      </c>
      <c r="L63" s="119">
        <f>J63/$EG$63</f>
        <v>0</v>
      </c>
      <c r="M63" s="59"/>
      <c r="N63" s="118">
        <f>$G63*M63</f>
        <v>0</v>
      </c>
      <c r="O63" s="119">
        <f>M63/$EG$63</f>
        <v>0</v>
      </c>
      <c r="P63" s="59"/>
      <c r="Q63" s="118">
        <f>$G63*P63</f>
        <v>0</v>
      </c>
      <c r="R63" s="119">
        <f>P63/$EG$63</f>
        <v>0</v>
      </c>
      <c r="S63" s="59"/>
      <c r="T63" s="118">
        <f>$G63*S63</f>
        <v>0</v>
      </c>
      <c r="U63" s="119">
        <f>S63/$EG$63</f>
        <v>0</v>
      </c>
      <c r="V63" s="59"/>
      <c r="W63" s="118">
        <f>$G63*V63</f>
        <v>0</v>
      </c>
      <c r="X63" s="119">
        <f>V63/$EG$63</f>
        <v>0</v>
      </c>
      <c r="Y63" s="59"/>
      <c r="Z63" s="118">
        <f>$G63*Y63</f>
        <v>0</v>
      </c>
      <c r="AA63" s="119">
        <f>Y63/$EG$63</f>
        <v>0</v>
      </c>
      <c r="AB63" s="59"/>
      <c r="AC63" s="118">
        <f>$G63*AB63</f>
        <v>0</v>
      </c>
      <c r="AD63" s="119">
        <f>AB63/$EG$63</f>
        <v>0</v>
      </c>
      <c r="AE63" s="59"/>
      <c r="AF63" s="118">
        <f>$G63*AE63</f>
        <v>0</v>
      </c>
      <c r="AG63" s="119">
        <f>AE63/$EG$63</f>
        <v>0</v>
      </c>
      <c r="AH63" s="59"/>
      <c r="AI63" s="118">
        <f>$G63*AH63</f>
        <v>0</v>
      </c>
      <c r="AJ63" s="119">
        <f>AH63/$EG$63</f>
        <v>0</v>
      </c>
      <c r="AK63" s="59"/>
      <c r="AL63" s="118">
        <f>$G63*AK63</f>
        <v>0</v>
      </c>
      <c r="AM63" s="119">
        <f>AK63/$EG$63</f>
        <v>0</v>
      </c>
      <c r="AN63" s="59"/>
      <c r="AO63" s="118">
        <f>$G63*AN63</f>
        <v>0</v>
      </c>
      <c r="AP63" s="119">
        <f>AN63/$EG$63</f>
        <v>0</v>
      </c>
      <c r="AQ63" s="59"/>
      <c r="AR63" s="118">
        <f>$G63*AQ63</f>
        <v>0</v>
      </c>
      <c r="AS63" s="119">
        <f>AQ63/$EG$63</f>
        <v>0</v>
      </c>
      <c r="AT63" s="59"/>
      <c r="AU63" s="118">
        <f>$G63*AT63</f>
        <v>0</v>
      </c>
      <c r="AV63" s="119">
        <f>AT63/$EG$63</f>
        <v>0</v>
      </c>
      <c r="AW63" s="59"/>
      <c r="AX63" s="118">
        <f>$G63*AW63</f>
        <v>0</v>
      </c>
      <c r="AY63" s="119">
        <f>AW63/$EG$63</f>
        <v>0</v>
      </c>
      <c r="AZ63" s="59"/>
      <c r="BA63" s="118">
        <f>$G63*AZ63</f>
        <v>0</v>
      </c>
      <c r="BB63" s="119">
        <f>AZ63/$EG$63</f>
        <v>0</v>
      </c>
      <c r="BC63" s="59"/>
      <c r="BD63" s="118">
        <f>$G63*BC63</f>
        <v>0</v>
      </c>
      <c r="BE63" s="119">
        <f>BC63/$EG$63</f>
        <v>0</v>
      </c>
      <c r="BF63" s="59"/>
      <c r="BG63" s="118">
        <f>$G63*BF63</f>
        <v>0</v>
      </c>
      <c r="BH63" s="119">
        <f>BF63/$EG$63</f>
        <v>0</v>
      </c>
      <c r="BI63" s="59"/>
      <c r="BJ63" s="118">
        <f>$G63*BI63</f>
        <v>0</v>
      </c>
      <c r="BK63" s="119">
        <f>BI63/$EG$63</f>
        <v>0</v>
      </c>
      <c r="BL63" s="59"/>
      <c r="BM63" s="118">
        <f>$G63*BL63</f>
        <v>0</v>
      </c>
      <c r="BN63" s="119">
        <f>BL63/$EG$63</f>
        <v>0</v>
      </c>
      <c r="BO63" s="59"/>
      <c r="BP63" s="118">
        <f>$G63*BO63</f>
        <v>0</v>
      </c>
      <c r="BQ63" s="119">
        <f>BO63/$EG$63</f>
        <v>0</v>
      </c>
      <c r="BR63" s="59"/>
      <c r="BS63" s="118">
        <f>$G63*BR63</f>
        <v>0</v>
      </c>
      <c r="BT63" s="119">
        <f>BR63/$EG$63</f>
        <v>0</v>
      </c>
      <c r="BU63" s="59"/>
      <c r="BV63" s="118">
        <f>$G63*BU63</f>
        <v>0</v>
      </c>
      <c r="BW63" s="119">
        <f>BU63/$EG$63</f>
        <v>0</v>
      </c>
      <c r="BX63" s="59"/>
      <c r="BY63" s="118">
        <f>$G63*BX63</f>
        <v>0</v>
      </c>
      <c r="BZ63" s="119">
        <f>BX63/$EG$63</f>
        <v>0</v>
      </c>
      <c r="CA63" s="59"/>
      <c r="CB63" s="118">
        <f>$G63*CA63</f>
        <v>0</v>
      </c>
      <c r="CC63" s="119">
        <f>CA63/$EG$63</f>
        <v>0</v>
      </c>
      <c r="CD63" s="59"/>
      <c r="CE63" s="118">
        <f>$G63*CD63</f>
        <v>0</v>
      </c>
      <c r="CF63" s="119">
        <f>CD63/$EG$63</f>
        <v>0</v>
      </c>
      <c r="CG63" s="59"/>
      <c r="CH63" s="118">
        <f>$G63*CG63</f>
        <v>0</v>
      </c>
      <c r="CI63" s="119">
        <f>CG63/$EG$63</f>
        <v>0</v>
      </c>
      <c r="CJ63" s="59"/>
      <c r="CK63" s="118">
        <f>$G63*CJ63</f>
        <v>0</v>
      </c>
      <c r="CL63" s="119">
        <f>CJ63/$EG$63</f>
        <v>0</v>
      </c>
      <c r="CM63" s="59"/>
      <c r="CN63" s="118">
        <f>$G63*CM63</f>
        <v>0</v>
      </c>
      <c r="CO63" s="119">
        <f>CM63/$EG$63</f>
        <v>0</v>
      </c>
      <c r="CP63" s="59"/>
      <c r="CQ63" s="118">
        <f>$G63*CP63</f>
        <v>0</v>
      </c>
      <c r="CR63" s="119">
        <f>CP63/$EG$63</f>
        <v>0</v>
      </c>
      <c r="CS63" s="59"/>
      <c r="CT63" s="118">
        <f>$G63*CS63</f>
        <v>0</v>
      </c>
      <c r="CU63" s="119">
        <f>CS63/$EG$63</f>
        <v>0</v>
      </c>
      <c r="CV63" s="59"/>
      <c r="CW63" s="118">
        <f>$G63*CV63</f>
        <v>0</v>
      </c>
      <c r="CX63" s="119">
        <f>CV63/$EG$63</f>
        <v>0</v>
      </c>
      <c r="CY63" s="59"/>
      <c r="CZ63" s="118">
        <f>$G63*CY63</f>
        <v>0</v>
      </c>
      <c r="DA63" s="119">
        <f>CY63/$EG$63</f>
        <v>0</v>
      </c>
      <c r="DB63" s="59"/>
      <c r="DC63" s="118">
        <f>$G63*DB63</f>
        <v>0</v>
      </c>
      <c r="DD63" s="119">
        <f>DB63/$EG$63</f>
        <v>0</v>
      </c>
      <c r="DE63" s="59"/>
      <c r="DF63" s="118">
        <f>$G63*DE63</f>
        <v>0</v>
      </c>
      <c r="DG63" s="119">
        <f>DE63/$EG$63</f>
        <v>0</v>
      </c>
      <c r="DH63" s="59"/>
      <c r="DI63" s="118">
        <f>$G63*DH63</f>
        <v>0</v>
      </c>
      <c r="DJ63" s="119">
        <f>DH63/$EG$63</f>
        <v>0</v>
      </c>
      <c r="DK63" s="59"/>
      <c r="DL63" s="118">
        <f>$G63*DK63</f>
        <v>0</v>
      </c>
      <c r="DM63" s="119">
        <f>DK63/$EG$63</f>
        <v>0</v>
      </c>
      <c r="DN63" s="59"/>
      <c r="DO63" s="118">
        <f>$G63*DN63</f>
        <v>0</v>
      </c>
      <c r="DP63" s="119">
        <f>DN63/$EG$63</f>
        <v>0</v>
      </c>
      <c r="DQ63" s="59"/>
      <c r="DR63" s="118">
        <f>$G63*DQ63</f>
        <v>0</v>
      </c>
      <c r="DS63" s="119">
        <f>DQ63/$EG$63</f>
        <v>0</v>
      </c>
      <c r="DT63" s="59"/>
      <c r="DU63" s="118">
        <f>$G63*DT63</f>
        <v>0</v>
      </c>
      <c r="DV63" s="119">
        <f>DT63/$EG$63</f>
        <v>0</v>
      </c>
      <c r="DW63" s="59"/>
      <c r="DX63" s="118">
        <f>$G63*DW63</f>
        <v>0</v>
      </c>
      <c r="DY63" s="119">
        <f>DW63/$EG$63</f>
        <v>0</v>
      </c>
      <c r="DZ63" s="59"/>
      <c r="EA63" s="118">
        <f>$G63*DZ63</f>
        <v>0</v>
      </c>
      <c r="EB63" s="119">
        <f>DZ63/$EG$63</f>
        <v>0</v>
      </c>
      <c r="EC63" s="59"/>
      <c r="ED63" s="118">
        <f>$G63*EC63</f>
        <v>0</v>
      </c>
      <c r="EE63" s="119">
        <f>EC63/$EG$63</f>
        <v>0</v>
      </c>
      <c r="EF63" s="127"/>
      <c r="EG63" s="109">
        <v>0.18720000000000001</v>
      </c>
    </row>
    <row r="64" spans="1:137" ht="25.5">
      <c r="A64" s="63" t="s">
        <v>197</v>
      </c>
      <c r="B64" s="71" t="s">
        <v>40</v>
      </c>
      <c r="C64" s="68">
        <v>8</v>
      </c>
      <c r="D64" s="36" t="s">
        <v>380</v>
      </c>
      <c r="E64" s="36" t="s">
        <v>500</v>
      </c>
      <c r="F64" s="9" t="s">
        <v>16</v>
      </c>
      <c r="G64" s="157" t="str">
        <f>CENA!G55</f>
        <v>/</v>
      </c>
      <c r="H64" s="117" t="s">
        <v>16</v>
      </c>
      <c r="I64" s="117" t="s">
        <v>16</v>
      </c>
      <c r="J64" s="59" t="s">
        <v>16</v>
      </c>
      <c r="K64" s="118" t="s">
        <v>16</v>
      </c>
      <c r="L64" s="119"/>
      <c r="M64" s="59" t="s">
        <v>16</v>
      </c>
      <c r="N64" s="118" t="s">
        <v>16</v>
      </c>
      <c r="O64" s="119"/>
      <c r="P64" s="59" t="s">
        <v>16</v>
      </c>
      <c r="Q64" s="118" t="s">
        <v>16</v>
      </c>
      <c r="R64" s="119"/>
      <c r="S64" s="59" t="s">
        <v>16</v>
      </c>
      <c r="T64" s="118" t="s">
        <v>16</v>
      </c>
      <c r="U64" s="119"/>
      <c r="V64" s="59" t="s">
        <v>16</v>
      </c>
      <c r="W64" s="118" t="s">
        <v>16</v>
      </c>
      <c r="X64" s="119"/>
      <c r="Y64" s="59" t="s">
        <v>16</v>
      </c>
      <c r="Z64" s="118" t="s">
        <v>16</v>
      </c>
      <c r="AA64" s="119"/>
      <c r="AB64" s="59" t="s">
        <v>16</v>
      </c>
      <c r="AC64" s="118" t="s">
        <v>16</v>
      </c>
      <c r="AD64" s="119"/>
      <c r="AE64" s="59" t="s">
        <v>16</v>
      </c>
      <c r="AF64" s="118" t="s">
        <v>16</v>
      </c>
      <c r="AG64" s="119"/>
      <c r="AH64" s="59" t="s">
        <v>16</v>
      </c>
      <c r="AI64" s="118" t="s">
        <v>16</v>
      </c>
      <c r="AJ64" s="119"/>
      <c r="AK64" s="59" t="s">
        <v>16</v>
      </c>
      <c r="AL64" s="118" t="s">
        <v>16</v>
      </c>
      <c r="AM64" s="119"/>
      <c r="AN64" s="59" t="s">
        <v>16</v>
      </c>
      <c r="AO64" s="118" t="s">
        <v>16</v>
      </c>
      <c r="AP64" s="119"/>
      <c r="AQ64" s="59" t="s">
        <v>16</v>
      </c>
      <c r="AR64" s="118" t="s">
        <v>16</v>
      </c>
      <c r="AS64" s="119"/>
      <c r="AT64" s="59" t="s">
        <v>16</v>
      </c>
      <c r="AU64" s="118" t="s">
        <v>16</v>
      </c>
      <c r="AV64" s="119"/>
      <c r="AW64" s="59" t="s">
        <v>16</v>
      </c>
      <c r="AX64" s="118" t="s">
        <v>16</v>
      </c>
      <c r="AY64" s="119"/>
      <c r="AZ64" s="59" t="s">
        <v>16</v>
      </c>
      <c r="BA64" s="118" t="s">
        <v>16</v>
      </c>
      <c r="BB64" s="119"/>
      <c r="BC64" s="59" t="s">
        <v>16</v>
      </c>
      <c r="BD64" s="118" t="s">
        <v>16</v>
      </c>
      <c r="BE64" s="119"/>
      <c r="BF64" s="59" t="s">
        <v>16</v>
      </c>
      <c r="BG64" s="118" t="s">
        <v>16</v>
      </c>
      <c r="BH64" s="119"/>
      <c r="BI64" s="59" t="s">
        <v>16</v>
      </c>
      <c r="BJ64" s="118" t="s">
        <v>16</v>
      </c>
      <c r="BK64" s="119"/>
      <c r="BL64" s="59" t="s">
        <v>16</v>
      </c>
      <c r="BM64" s="118" t="s">
        <v>16</v>
      </c>
      <c r="BN64" s="119"/>
      <c r="BO64" s="59" t="s">
        <v>16</v>
      </c>
      <c r="BP64" s="118" t="s">
        <v>16</v>
      </c>
      <c r="BQ64" s="119"/>
      <c r="BR64" s="59" t="s">
        <v>16</v>
      </c>
      <c r="BS64" s="118" t="s">
        <v>16</v>
      </c>
      <c r="BT64" s="119"/>
      <c r="BU64" s="59" t="s">
        <v>16</v>
      </c>
      <c r="BV64" s="118" t="s">
        <v>16</v>
      </c>
      <c r="BW64" s="119"/>
      <c r="BX64" s="59" t="s">
        <v>16</v>
      </c>
      <c r="BY64" s="118" t="s">
        <v>16</v>
      </c>
      <c r="BZ64" s="119"/>
      <c r="CA64" s="59" t="s">
        <v>16</v>
      </c>
      <c r="CB64" s="118" t="s">
        <v>16</v>
      </c>
      <c r="CC64" s="119"/>
      <c r="CD64" s="59" t="s">
        <v>16</v>
      </c>
      <c r="CE64" s="118" t="s">
        <v>16</v>
      </c>
      <c r="CF64" s="119"/>
      <c r="CG64" s="59" t="s">
        <v>16</v>
      </c>
      <c r="CH64" s="118" t="s">
        <v>16</v>
      </c>
      <c r="CI64" s="119"/>
      <c r="CJ64" s="59" t="s">
        <v>16</v>
      </c>
      <c r="CK64" s="118" t="s">
        <v>16</v>
      </c>
      <c r="CL64" s="119"/>
      <c r="CM64" s="59" t="s">
        <v>16</v>
      </c>
      <c r="CN64" s="118" t="s">
        <v>16</v>
      </c>
      <c r="CO64" s="119"/>
      <c r="CP64" s="59" t="s">
        <v>16</v>
      </c>
      <c r="CQ64" s="118" t="s">
        <v>16</v>
      </c>
      <c r="CR64" s="119"/>
      <c r="CS64" s="59" t="s">
        <v>16</v>
      </c>
      <c r="CT64" s="118" t="s">
        <v>16</v>
      </c>
      <c r="CU64" s="119"/>
      <c r="CV64" s="59" t="s">
        <v>16</v>
      </c>
      <c r="CW64" s="118" t="s">
        <v>16</v>
      </c>
      <c r="CX64" s="119"/>
      <c r="CY64" s="59" t="s">
        <v>16</v>
      </c>
      <c r="CZ64" s="118" t="s">
        <v>16</v>
      </c>
      <c r="DA64" s="119"/>
      <c r="DB64" s="59" t="s">
        <v>16</v>
      </c>
      <c r="DC64" s="118" t="s">
        <v>16</v>
      </c>
      <c r="DD64" s="119"/>
      <c r="DE64" s="59" t="s">
        <v>16</v>
      </c>
      <c r="DF64" s="118" t="s">
        <v>16</v>
      </c>
      <c r="DG64" s="119"/>
      <c r="DH64" s="59" t="s">
        <v>16</v>
      </c>
      <c r="DI64" s="118" t="s">
        <v>16</v>
      </c>
      <c r="DJ64" s="119"/>
      <c r="DK64" s="59" t="s">
        <v>16</v>
      </c>
      <c r="DL64" s="118" t="s">
        <v>16</v>
      </c>
      <c r="DM64" s="119"/>
      <c r="DN64" s="59" t="s">
        <v>16</v>
      </c>
      <c r="DO64" s="118" t="s">
        <v>16</v>
      </c>
      <c r="DP64" s="119"/>
      <c r="DQ64" s="59" t="s">
        <v>16</v>
      </c>
      <c r="DR64" s="118" t="s">
        <v>16</v>
      </c>
      <c r="DS64" s="119"/>
      <c r="DT64" s="59" t="s">
        <v>16</v>
      </c>
      <c r="DU64" s="118" t="s">
        <v>16</v>
      </c>
      <c r="DV64" s="119"/>
      <c r="DW64" s="59" t="s">
        <v>16</v>
      </c>
      <c r="DX64" s="118" t="s">
        <v>16</v>
      </c>
      <c r="DY64" s="119"/>
      <c r="DZ64" s="59" t="s">
        <v>16</v>
      </c>
      <c r="EA64" s="118" t="s">
        <v>16</v>
      </c>
      <c r="EB64" s="119"/>
      <c r="EC64" s="59" t="s">
        <v>16</v>
      </c>
      <c r="ED64" s="118" t="s">
        <v>16</v>
      </c>
      <c r="EE64" s="119"/>
      <c r="EF64" s="127"/>
      <c r="EG64" s="109" t="s">
        <v>16</v>
      </c>
    </row>
    <row r="65" spans="1:137">
      <c r="A65" s="63" t="s">
        <v>198</v>
      </c>
      <c r="B65" s="72"/>
      <c r="C65" s="72" t="s">
        <v>22</v>
      </c>
      <c r="D65" s="37" t="s">
        <v>100</v>
      </c>
      <c r="E65" s="37" t="s">
        <v>496</v>
      </c>
      <c r="F65" s="9" t="s">
        <v>5</v>
      </c>
      <c r="G65" s="157">
        <f>CENA!G56</f>
        <v>0</v>
      </c>
      <c r="H65" s="117">
        <f t="shared" ref="H65:H78" si="98">J65+M65+P65+S65+V65+AK65+AN65+AQ65+AT65+AW65+AZ65+BC65+BF65+BI65+BL65+BO65+BR65+BU65+BX65+CA65+CD65+CG65+CJ65+CM65+CP65++CS65+CV65+CY65+DB65+DE65+DH65+DK65+DN65+DQ65+Y65+AB65+AE65+AH65+DT65+DW65+DZ65+EC65</f>
        <v>79.271999999999991</v>
      </c>
      <c r="I65" s="117">
        <f t="shared" ref="I65:I78" si="99">G65*H65</f>
        <v>0</v>
      </c>
      <c r="J65" s="59">
        <v>3.24</v>
      </c>
      <c r="K65" s="118">
        <f t="shared" ref="K65:K78" si="100">$G65*J65</f>
        <v>0</v>
      </c>
      <c r="L65" s="119">
        <f>J65/$EG$65</f>
        <v>45.000000000000007</v>
      </c>
      <c r="M65" s="59">
        <v>1.5840000000000001</v>
      </c>
      <c r="N65" s="118">
        <f t="shared" ref="N65:N78" si="101">$G65*M65</f>
        <v>0</v>
      </c>
      <c r="O65" s="119">
        <f>M65/$EG$65</f>
        <v>22.000000000000004</v>
      </c>
      <c r="P65" s="59">
        <v>3.1680000000000001</v>
      </c>
      <c r="Q65" s="118">
        <f t="shared" ref="Q65:Q78" si="102">$G65*P65</f>
        <v>0</v>
      </c>
      <c r="R65" s="119">
        <f>P65/$EG$65</f>
        <v>44.000000000000007</v>
      </c>
      <c r="S65" s="59">
        <v>1.8720000000000001</v>
      </c>
      <c r="T65" s="118">
        <f t="shared" ref="T65:T78" si="103">$G65*S65</f>
        <v>0</v>
      </c>
      <c r="U65" s="119">
        <f>S65/$EG$65</f>
        <v>26.000000000000004</v>
      </c>
      <c r="V65" s="59">
        <v>1.728</v>
      </c>
      <c r="W65" s="118">
        <f t="shared" ref="W65:W78" si="104">$G65*V65</f>
        <v>0</v>
      </c>
      <c r="X65" s="119">
        <f>V65/$EG$65</f>
        <v>24</v>
      </c>
      <c r="Y65" s="59">
        <v>1.8</v>
      </c>
      <c r="Z65" s="118">
        <f t="shared" ref="Z65:Z78" si="105">$G65*Y65</f>
        <v>0</v>
      </c>
      <c r="AA65" s="119">
        <f>Y65/$EG$65</f>
        <v>25.000000000000004</v>
      </c>
      <c r="AB65" s="59">
        <v>2.88</v>
      </c>
      <c r="AC65" s="118">
        <f t="shared" ref="AC65:AC78" si="106">$G65*AB65</f>
        <v>0</v>
      </c>
      <c r="AD65" s="119">
        <f>AB65/$EG$65</f>
        <v>40</v>
      </c>
      <c r="AE65" s="59">
        <v>1.5840000000000001</v>
      </c>
      <c r="AF65" s="118">
        <f t="shared" ref="AF65:AF78" si="107">$G65*AE65</f>
        <v>0</v>
      </c>
      <c r="AG65" s="119">
        <f>AE65/$EG$65</f>
        <v>22.000000000000004</v>
      </c>
      <c r="AH65" s="59">
        <v>3.024</v>
      </c>
      <c r="AI65" s="118">
        <f t="shared" ref="AI65:AI78" si="108">$G65*AH65</f>
        <v>0</v>
      </c>
      <c r="AJ65" s="119">
        <f>AH65/$EG$65</f>
        <v>42</v>
      </c>
      <c r="AK65" s="59">
        <v>2.16</v>
      </c>
      <c r="AL65" s="118">
        <f t="shared" ref="AL65:AL78" si="109">$G65*AK65</f>
        <v>0</v>
      </c>
      <c r="AM65" s="119">
        <f>AK65/$EG$65</f>
        <v>30.000000000000004</v>
      </c>
      <c r="AN65" s="59">
        <v>1.5840000000000001</v>
      </c>
      <c r="AO65" s="118">
        <f t="shared" ref="AO65:AO78" si="110">$G65*AN65</f>
        <v>0</v>
      </c>
      <c r="AP65" s="119">
        <f>AN65/$EG$65</f>
        <v>22.000000000000004</v>
      </c>
      <c r="AQ65" s="59">
        <v>2.3039999999999998</v>
      </c>
      <c r="AR65" s="118">
        <f t="shared" ref="AR65:AR78" si="111">$G65*AQ65</f>
        <v>0</v>
      </c>
      <c r="AS65" s="119">
        <f>AQ65/$EG$65</f>
        <v>32</v>
      </c>
      <c r="AT65" s="59">
        <v>3.6</v>
      </c>
      <c r="AU65" s="118">
        <f t="shared" ref="AU65:AU78" si="112">$G65*AT65</f>
        <v>0</v>
      </c>
      <c r="AV65" s="119">
        <f>AT65/$EG$65</f>
        <v>50.000000000000007</v>
      </c>
      <c r="AW65" s="59"/>
      <c r="AX65" s="118">
        <f t="shared" ref="AX65:AX78" si="113">$G65*AW65</f>
        <v>0</v>
      </c>
      <c r="AY65" s="119">
        <f>AW65/$EG$65</f>
        <v>0</v>
      </c>
      <c r="AZ65" s="59">
        <v>1.008</v>
      </c>
      <c r="BA65" s="118">
        <f t="shared" ref="BA65:BA78" si="114">$G65*AZ65</f>
        <v>0</v>
      </c>
      <c r="BB65" s="119">
        <f>AZ65/$EG$65</f>
        <v>14.000000000000002</v>
      </c>
      <c r="BC65" s="59"/>
      <c r="BD65" s="118">
        <f t="shared" ref="BD65:BD78" si="115">$G65*BC65</f>
        <v>0</v>
      </c>
      <c r="BE65" s="119">
        <f>BC65/$EG$65</f>
        <v>0</v>
      </c>
      <c r="BF65" s="59">
        <v>3.1680000000000001</v>
      </c>
      <c r="BG65" s="118">
        <f t="shared" ref="BG65:BG78" si="116">$G65*BF65</f>
        <v>0</v>
      </c>
      <c r="BH65" s="119">
        <f>BF65/$EG$65</f>
        <v>44.000000000000007</v>
      </c>
      <c r="BI65" s="59">
        <v>2.5920000000000001</v>
      </c>
      <c r="BJ65" s="118">
        <f t="shared" ref="BJ65:BJ78" si="117">$G65*BI65</f>
        <v>0</v>
      </c>
      <c r="BK65" s="119">
        <f>BI65/$EG$65</f>
        <v>36.000000000000007</v>
      </c>
      <c r="BL65" s="59">
        <v>2.88</v>
      </c>
      <c r="BM65" s="118">
        <f t="shared" ref="BM65:BM78" si="118">$G65*BL65</f>
        <v>0</v>
      </c>
      <c r="BN65" s="119">
        <f>BL65/$EG$65</f>
        <v>40</v>
      </c>
      <c r="BO65" s="59">
        <v>4.032</v>
      </c>
      <c r="BP65" s="118">
        <f t="shared" ref="BP65:BP78" si="119">$G65*BO65</f>
        <v>0</v>
      </c>
      <c r="BQ65" s="119">
        <f>BO65/$EG$65</f>
        <v>56.000000000000007</v>
      </c>
      <c r="BR65" s="59">
        <v>2.88</v>
      </c>
      <c r="BS65" s="118">
        <f t="shared" ref="BS65:BS78" si="120">$G65*BR65</f>
        <v>0</v>
      </c>
      <c r="BT65" s="119">
        <f>BR65/$EG$65</f>
        <v>40</v>
      </c>
      <c r="BU65" s="59">
        <v>0.86399999999999999</v>
      </c>
      <c r="BV65" s="118">
        <f t="shared" ref="BV65:BV78" si="121">$G65*BU65</f>
        <v>0</v>
      </c>
      <c r="BW65" s="119">
        <f>BU65/$EG$65</f>
        <v>12</v>
      </c>
      <c r="BX65" s="59"/>
      <c r="BY65" s="118">
        <f t="shared" ref="BY65:BY78" si="122">$G65*BX65</f>
        <v>0</v>
      </c>
      <c r="BZ65" s="119">
        <f>BX65/$EG$65</f>
        <v>0</v>
      </c>
      <c r="CA65" s="59">
        <v>2.5920000000000001</v>
      </c>
      <c r="CB65" s="118">
        <f t="shared" ref="CB65:CB78" si="123">$G65*CA65</f>
        <v>0</v>
      </c>
      <c r="CC65" s="119">
        <f>CA65/$EG$65</f>
        <v>36.000000000000007</v>
      </c>
      <c r="CD65" s="59">
        <v>2.016</v>
      </c>
      <c r="CE65" s="118">
        <f t="shared" ref="CE65:CE78" si="124">$G65*CD65</f>
        <v>0</v>
      </c>
      <c r="CF65" s="119">
        <f>CD65/$EG$65</f>
        <v>28.000000000000004</v>
      </c>
      <c r="CG65" s="59">
        <v>2.8079999999999998</v>
      </c>
      <c r="CH65" s="118">
        <f t="shared" ref="CH65:CH78" si="125">$G65*CG65</f>
        <v>0</v>
      </c>
      <c r="CI65" s="119">
        <f>CG65/$EG$65</f>
        <v>39</v>
      </c>
      <c r="CJ65" s="59"/>
      <c r="CK65" s="118">
        <f t="shared" ref="CK65:CK78" si="126">$G65*CJ65</f>
        <v>0</v>
      </c>
      <c r="CL65" s="119">
        <f>CJ65/$EG$65</f>
        <v>0</v>
      </c>
      <c r="CM65" s="59">
        <v>1.5840000000000001</v>
      </c>
      <c r="CN65" s="118">
        <f t="shared" ref="CN65:CN78" si="127">$G65*CM65</f>
        <v>0</v>
      </c>
      <c r="CO65" s="119">
        <f>CM65/$EG$65</f>
        <v>22.000000000000004</v>
      </c>
      <c r="CP65" s="59">
        <v>5.04</v>
      </c>
      <c r="CQ65" s="118">
        <f t="shared" ref="CQ65:CQ78" si="128">$G65*CP65</f>
        <v>0</v>
      </c>
      <c r="CR65" s="119">
        <f>CP65/$EG$65</f>
        <v>70</v>
      </c>
      <c r="CS65" s="59">
        <v>2.16</v>
      </c>
      <c r="CT65" s="118">
        <f t="shared" ref="CT65:CT78" si="129">$G65*CS65</f>
        <v>0</v>
      </c>
      <c r="CU65" s="119">
        <f>CS65/$EG$65</f>
        <v>30.000000000000004</v>
      </c>
      <c r="CV65" s="59">
        <v>1.1519999999999999</v>
      </c>
      <c r="CW65" s="118">
        <f t="shared" ref="CW65:CW78" si="130">$G65*CV65</f>
        <v>0</v>
      </c>
      <c r="CX65" s="119">
        <f>CV65/$EG$65</f>
        <v>16</v>
      </c>
      <c r="CY65" s="59"/>
      <c r="CZ65" s="118">
        <f t="shared" ref="CZ65:CZ78" si="131">$G65*CY65</f>
        <v>0</v>
      </c>
      <c r="DA65" s="119">
        <f>CY65/$EG$65</f>
        <v>0</v>
      </c>
      <c r="DB65" s="59">
        <v>1.8720000000000001</v>
      </c>
      <c r="DC65" s="118">
        <f t="shared" ref="DC65:DC78" si="132">$G65*DB65</f>
        <v>0</v>
      </c>
      <c r="DD65" s="119">
        <f>DB65/$EG$65</f>
        <v>26.000000000000004</v>
      </c>
      <c r="DE65" s="59">
        <v>2.016</v>
      </c>
      <c r="DF65" s="118">
        <f t="shared" ref="DF65:DF78" si="133">$G65*DE65</f>
        <v>0</v>
      </c>
      <c r="DG65" s="119">
        <f>DE65/$EG$65</f>
        <v>28.000000000000004</v>
      </c>
      <c r="DH65" s="59">
        <v>0.86399999999999999</v>
      </c>
      <c r="DI65" s="118">
        <f t="shared" ref="DI65:DI78" si="134">$G65*DH65</f>
        <v>0</v>
      </c>
      <c r="DJ65" s="119">
        <f>DH65/$EG$65</f>
        <v>12</v>
      </c>
      <c r="DK65" s="59">
        <v>1.5840000000000001</v>
      </c>
      <c r="DL65" s="118">
        <f t="shared" ref="DL65:DL78" si="135">$G65*DK65</f>
        <v>0</v>
      </c>
      <c r="DM65" s="119">
        <f>DK65/$EG$65</f>
        <v>22.000000000000004</v>
      </c>
      <c r="DN65" s="59"/>
      <c r="DO65" s="118">
        <f t="shared" ref="DO65:DO78" si="136">$G65*DN65</f>
        <v>0</v>
      </c>
      <c r="DP65" s="119">
        <f>DN65/$EG$65</f>
        <v>0</v>
      </c>
      <c r="DQ65" s="59">
        <v>1.8720000000000001</v>
      </c>
      <c r="DR65" s="118">
        <f t="shared" ref="DR65:DR78" si="137">$G65*DQ65</f>
        <v>0</v>
      </c>
      <c r="DS65" s="119">
        <f>DQ65/$EG$65</f>
        <v>26.000000000000004</v>
      </c>
      <c r="DT65" s="59">
        <v>2.16</v>
      </c>
      <c r="DU65" s="118">
        <f t="shared" ref="DU65:DU78" si="138">$G65*DT65</f>
        <v>0</v>
      </c>
      <c r="DV65" s="119">
        <f>DT65/$EG$65</f>
        <v>30.000000000000004</v>
      </c>
      <c r="DW65" s="59">
        <v>1.8720000000000001</v>
      </c>
      <c r="DX65" s="118">
        <f t="shared" ref="DX65:DX78" si="139">$G65*DW65</f>
        <v>0</v>
      </c>
      <c r="DY65" s="119">
        <f>DW65/$EG$65</f>
        <v>26.000000000000004</v>
      </c>
      <c r="DZ65" s="59">
        <v>0.57599999999999996</v>
      </c>
      <c r="EA65" s="118">
        <f t="shared" ref="EA65:EA78" si="140">$G65*DZ65</f>
        <v>0</v>
      </c>
      <c r="EB65" s="119">
        <f>DZ65/$EG$65</f>
        <v>8</v>
      </c>
      <c r="EC65" s="59">
        <v>1.1519999999999999</v>
      </c>
      <c r="ED65" s="118">
        <f t="shared" ref="ED65:ED78" si="141">$G65*EC65</f>
        <v>0</v>
      </c>
      <c r="EE65" s="119">
        <f>EC65/$EG$65</f>
        <v>16</v>
      </c>
      <c r="EF65" s="127"/>
      <c r="EG65" s="109">
        <v>7.1999999999999995E-2</v>
      </c>
    </row>
    <row r="66" spans="1:137">
      <c r="A66" s="63" t="s">
        <v>199</v>
      </c>
      <c r="B66" s="72"/>
      <c r="C66" s="72" t="s">
        <v>49</v>
      </c>
      <c r="D66" s="37" t="s">
        <v>426</v>
      </c>
      <c r="E66" s="37" t="s">
        <v>497</v>
      </c>
      <c r="F66" s="9" t="s">
        <v>5</v>
      </c>
      <c r="G66" s="157">
        <f>CENA!G57</f>
        <v>0</v>
      </c>
      <c r="H66" s="117">
        <f t="shared" si="98"/>
        <v>21.252000000000002</v>
      </c>
      <c r="I66" s="117">
        <f t="shared" si="99"/>
        <v>0</v>
      </c>
      <c r="J66" s="59">
        <v>0.67200000000000004</v>
      </c>
      <c r="K66" s="118">
        <f t="shared" si="100"/>
        <v>0</v>
      </c>
      <c r="L66" s="119">
        <f>J66/$EG$66</f>
        <v>6.666666666666667</v>
      </c>
      <c r="M66" s="59"/>
      <c r="N66" s="118">
        <f t="shared" si="101"/>
        <v>0</v>
      </c>
      <c r="O66" s="119">
        <f>M66/$EG$66</f>
        <v>0</v>
      </c>
      <c r="P66" s="59">
        <v>1.008</v>
      </c>
      <c r="Q66" s="118">
        <f t="shared" si="102"/>
        <v>0</v>
      </c>
      <c r="R66" s="119">
        <f>P66/$EG$66</f>
        <v>10</v>
      </c>
      <c r="S66" s="59">
        <v>0.67200000000000004</v>
      </c>
      <c r="T66" s="118">
        <f t="shared" si="103"/>
        <v>0</v>
      </c>
      <c r="U66" s="119">
        <f>S66/$EG$66</f>
        <v>6.666666666666667</v>
      </c>
      <c r="V66" s="59"/>
      <c r="W66" s="118">
        <f t="shared" si="104"/>
        <v>0</v>
      </c>
      <c r="X66" s="119">
        <f>V66/$EG$66</f>
        <v>0</v>
      </c>
      <c r="Y66" s="59">
        <v>0.42</v>
      </c>
      <c r="Z66" s="118">
        <f t="shared" si="105"/>
        <v>0</v>
      </c>
      <c r="AA66" s="119">
        <f>Y66/$EG$66</f>
        <v>4.1666666666666661</v>
      </c>
      <c r="AB66" s="59">
        <v>1.3440000000000001</v>
      </c>
      <c r="AC66" s="118">
        <f t="shared" si="106"/>
        <v>0</v>
      </c>
      <c r="AD66" s="119">
        <f>AB66/$EG$66</f>
        <v>13.333333333333334</v>
      </c>
      <c r="AE66" s="59">
        <v>0.504</v>
      </c>
      <c r="AF66" s="118">
        <f t="shared" si="107"/>
        <v>0</v>
      </c>
      <c r="AG66" s="119">
        <f>AE66/$EG$66</f>
        <v>5</v>
      </c>
      <c r="AH66" s="59">
        <v>1.512</v>
      </c>
      <c r="AI66" s="118">
        <f t="shared" si="108"/>
        <v>0</v>
      </c>
      <c r="AJ66" s="119">
        <f>AH66/$EG$66</f>
        <v>15</v>
      </c>
      <c r="AK66" s="59"/>
      <c r="AL66" s="118">
        <f t="shared" si="109"/>
        <v>0</v>
      </c>
      <c r="AM66" s="119">
        <f>AK66/$EG$66</f>
        <v>0</v>
      </c>
      <c r="AN66" s="59">
        <v>0.75600000000000001</v>
      </c>
      <c r="AO66" s="118">
        <f t="shared" si="110"/>
        <v>0</v>
      </c>
      <c r="AP66" s="119">
        <f>AN66/$EG$66</f>
        <v>7.5</v>
      </c>
      <c r="AQ66" s="59">
        <v>0.84</v>
      </c>
      <c r="AR66" s="118">
        <f t="shared" si="111"/>
        <v>0</v>
      </c>
      <c r="AS66" s="119">
        <f>AQ66/$EG$66</f>
        <v>8.3333333333333321</v>
      </c>
      <c r="AT66" s="59">
        <v>1.1759999999999999</v>
      </c>
      <c r="AU66" s="118">
        <f t="shared" si="112"/>
        <v>0</v>
      </c>
      <c r="AV66" s="119">
        <f>AT66/$EG$66</f>
        <v>11.666666666666666</v>
      </c>
      <c r="AW66" s="59"/>
      <c r="AX66" s="118">
        <f t="shared" si="113"/>
        <v>0</v>
      </c>
      <c r="AY66" s="119">
        <f>AW66/$EG$66</f>
        <v>0</v>
      </c>
      <c r="AZ66" s="59"/>
      <c r="BA66" s="118">
        <f t="shared" si="114"/>
        <v>0</v>
      </c>
      <c r="BB66" s="119">
        <f>AZ66/$EG$66</f>
        <v>0</v>
      </c>
      <c r="BC66" s="59"/>
      <c r="BD66" s="118">
        <f t="shared" si="115"/>
        <v>0</v>
      </c>
      <c r="BE66" s="119">
        <f>BC66/$EG$66</f>
        <v>0</v>
      </c>
      <c r="BF66" s="59">
        <v>1.4279999999999999</v>
      </c>
      <c r="BG66" s="118">
        <f t="shared" si="116"/>
        <v>0</v>
      </c>
      <c r="BH66" s="119">
        <f>BF66/$EG$66</f>
        <v>14.166666666666666</v>
      </c>
      <c r="BI66" s="59">
        <v>1.3440000000000001</v>
      </c>
      <c r="BJ66" s="118">
        <f t="shared" si="117"/>
        <v>0</v>
      </c>
      <c r="BK66" s="119">
        <f>BI66/$EG$66</f>
        <v>13.333333333333334</v>
      </c>
      <c r="BL66" s="59"/>
      <c r="BM66" s="118">
        <f t="shared" si="118"/>
        <v>0</v>
      </c>
      <c r="BN66" s="119">
        <f>BL66/$EG$66</f>
        <v>0</v>
      </c>
      <c r="BO66" s="59">
        <v>0.67200000000000004</v>
      </c>
      <c r="BP66" s="118">
        <f t="shared" si="119"/>
        <v>0</v>
      </c>
      <c r="BQ66" s="119">
        <f>BO66/$EG$66</f>
        <v>6.666666666666667</v>
      </c>
      <c r="BR66" s="59">
        <v>0.504</v>
      </c>
      <c r="BS66" s="118">
        <f t="shared" si="120"/>
        <v>0</v>
      </c>
      <c r="BT66" s="119">
        <f>BR66/$EG$66</f>
        <v>5</v>
      </c>
      <c r="BU66" s="59"/>
      <c r="BV66" s="118">
        <f t="shared" si="121"/>
        <v>0</v>
      </c>
      <c r="BW66" s="119">
        <f>BU66/$EG$66</f>
        <v>0</v>
      </c>
      <c r="BX66" s="59"/>
      <c r="BY66" s="118">
        <f t="shared" si="122"/>
        <v>0</v>
      </c>
      <c r="BZ66" s="119">
        <f>BX66/$EG$66</f>
        <v>0</v>
      </c>
      <c r="CA66" s="59">
        <v>0.504</v>
      </c>
      <c r="CB66" s="118">
        <f t="shared" si="123"/>
        <v>0</v>
      </c>
      <c r="CC66" s="119">
        <f>CA66/$EG$66</f>
        <v>5</v>
      </c>
      <c r="CD66" s="59">
        <v>0.67200000000000004</v>
      </c>
      <c r="CE66" s="118">
        <f t="shared" si="124"/>
        <v>0</v>
      </c>
      <c r="CF66" s="119">
        <f>CD66/$EG$66</f>
        <v>6.666666666666667</v>
      </c>
      <c r="CG66" s="59"/>
      <c r="CH66" s="118">
        <f t="shared" si="125"/>
        <v>0</v>
      </c>
      <c r="CI66" s="119">
        <f>CG66/$EG$66</f>
        <v>0</v>
      </c>
      <c r="CJ66" s="59"/>
      <c r="CK66" s="118">
        <f t="shared" si="126"/>
        <v>0</v>
      </c>
      <c r="CL66" s="119">
        <f>CJ66/$EG$66</f>
        <v>0</v>
      </c>
      <c r="CM66" s="59"/>
      <c r="CN66" s="118">
        <f t="shared" si="127"/>
        <v>0</v>
      </c>
      <c r="CO66" s="119">
        <f>CM66/$EG$66</f>
        <v>0</v>
      </c>
      <c r="CP66" s="59"/>
      <c r="CQ66" s="118">
        <f t="shared" si="128"/>
        <v>0</v>
      </c>
      <c r="CR66" s="119">
        <f>CP66/$EG$66</f>
        <v>0</v>
      </c>
      <c r="CS66" s="59">
        <v>0.504</v>
      </c>
      <c r="CT66" s="118">
        <f t="shared" si="129"/>
        <v>0</v>
      </c>
      <c r="CU66" s="119">
        <f>CS66/$EG$66</f>
        <v>5</v>
      </c>
      <c r="CV66" s="59">
        <v>0.33600000000000002</v>
      </c>
      <c r="CW66" s="118">
        <f t="shared" si="130"/>
        <v>0</v>
      </c>
      <c r="CX66" s="119">
        <f>CV66/$EG$66</f>
        <v>3.3333333333333335</v>
      </c>
      <c r="CY66" s="59"/>
      <c r="CZ66" s="118">
        <f t="shared" si="131"/>
        <v>0</v>
      </c>
      <c r="DA66" s="119">
        <f>CY66/$EG$66</f>
        <v>0</v>
      </c>
      <c r="DB66" s="59">
        <v>0.33600000000000002</v>
      </c>
      <c r="DC66" s="118">
        <f t="shared" si="132"/>
        <v>0</v>
      </c>
      <c r="DD66" s="119">
        <f>DB66/$EG$66</f>
        <v>3.3333333333333335</v>
      </c>
      <c r="DE66" s="59">
        <v>0.33600000000000002</v>
      </c>
      <c r="DF66" s="118">
        <f t="shared" si="133"/>
        <v>0</v>
      </c>
      <c r="DG66" s="119">
        <f>DE66/$EG$66</f>
        <v>3.3333333333333335</v>
      </c>
      <c r="DH66" s="59">
        <v>0.504</v>
      </c>
      <c r="DI66" s="118">
        <f t="shared" si="134"/>
        <v>0</v>
      </c>
      <c r="DJ66" s="119">
        <f>DH66/$EG$66</f>
        <v>5</v>
      </c>
      <c r="DK66" s="59">
        <v>0.84</v>
      </c>
      <c r="DL66" s="118">
        <f t="shared" si="135"/>
        <v>0</v>
      </c>
      <c r="DM66" s="119">
        <f>DK66/$EG$66</f>
        <v>8.3333333333333321</v>
      </c>
      <c r="DN66" s="59">
        <v>0.33600000000000002</v>
      </c>
      <c r="DO66" s="118">
        <f t="shared" si="136"/>
        <v>0</v>
      </c>
      <c r="DP66" s="119">
        <f>DN66/$EG$66</f>
        <v>3.3333333333333335</v>
      </c>
      <c r="DQ66" s="59">
        <v>1.3440000000000001</v>
      </c>
      <c r="DR66" s="118">
        <f t="shared" si="137"/>
        <v>0</v>
      </c>
      <c r="DS66" s="119">
        <f>DQ66/$EG$66</f>
        <v>13.333333333333334</v>
      </c>
      <c r="DT66" s="59">
        <v>1.008</v>
      </c>
      <c r="DU66" s="118">
        <f t="shared" si="138"/>
        <v>0</v>
      </c>
      <c r="DV66" s="119">
        <f>DT66/$EG$66</f>
        <v>10</v>
      </c>
      <c r="DW66" s="59">
        <v>0.33600000000000002</v>
      </c>
      <c r="DX66" s="118">
        <f t="shared" si="139"/>
        <v>0</v>
      </c>
      <c r="DY66" s="119">
        <f>DW66/$EG$66</f>
        <v>3.3333333333333335</v>
      </c>
      <c r="DZ66" s="59"/>
      <c r="EA66" s="118">
        <f t="shared" si="140"/>
        <v>0</v>
      </c>
      <c r="EB66" s="119">
        <f>DZ66/$EG$66</f>
        <v>0</v>
      </c>
      <c r="EC66" s="59">
        <v>1.3440000000000001</v>
      </c>
      <c r="ED66" s="118">
        <f t="shared" si="141"/>
        <v>0</v>
      </c>
      <c r="EE66" s="119">
        <f>EC66/$EG$66</f>
        <v>13.333333333333334</v>
      </c>
      <c r="EF66" s="127"/>
      <c r="EG66" s="112">
        <v>0.1008</v>
      </c>
    </row>
    <row r="67" spans="1:137">
      <c r="A67" s="63" t="s">
        <v>200</v>
      </c>
      <c r="B67" s="72"/>
      <c r="C67" s="72" t="s">
        <v>50</v>
      </c>
      <c r="D67" s="37" t="s">
        <v>427</v>
      </c>
      <c r="E67" s="37" t="s">
        <v>498</v>
      </c>
      <c r="F67" s="9" t="s">
        <v>5</v>
      </c>
      <c r="G67" s="157">
        <f>CENA!G58</f>
        <v>0</v>
      </c>
      <c r="H67" s="117">
        <f t="shared" si="98"/>
        <v>0.46800000000000003</v>
      </c>
      <c r="I67" s="117">
        <f t="shared" si="99"/>
        <v>0</v>
      </c>
      <c r="J67" s="59"/>
      <c r="K67" s="118">
        <f t="shared" si="100"/>
        <v>0</v>
      </c>
      <c r="L67" s="119">
        <f>J67/$EG$67</f>
        <v>0</v>
      </c>
      <c r="M67" s="59"/>
      <c r="N67" s="118">
        <f t="shared" si="101"/>
        <v>0</v>
      </c>
      <c r="O67" s="119">
        <f>M67/$EG$67</f>
        <v>0</v>
      </c>
      <c r="P67" s="59"/>
      <c r="Q67" s="118">
        <f t="shared" si="102"/>
        <v>0</v>
      </c>
      <c r="R67" s="119">
        <f>P67/$EG$67</f>
        <v>0</v>
      </c>
      <c r="S67" s="59"/>
      <c r="T67" s="118">
        <f t="shared" si="103"/>
        <v>0</v>
      </c>
      <c r="U67" s="119">
        <f>S67/$EG$67</f>
        <v>0</v>
      </c>
      <c r="V67" s="59"/>
      <c r="W67" s="118">
        <f t="shared" si="104"/>
        <v>0</v>
      </c>
      <c r="X67" s="119">
        <f>V67/$EG$67</f>
        <v>0</v>
      </c>
      <c r="Y67" s="59"/>
      <c r="Z67" s="118">
        <f t="shared" si="105"/>
        <v>0</v>
      </c>
      <c r="AA67" s="119">
        <f>Y67/$EG$67</f>
        <v>0</v>
      </c>
      <c r="AB67" s="59"/>
      <c r="AC67" s="118">
        <f t="shared" si="106"/>
        <v>0</v>
      </c>
      <c r="AD67" s="119">
        <f>AB67/$EG$67</f>
        <v>0</v>
      </c>
      <c r="AE67" s="59"/>
      <c r="AF67" s="118">
        <f t="shared" si="107"/>
        <v>0</v>
      </c>
      <c r="AG67" s="119">
        <f>AE67/$EG$67</f>
        <v>0</v>
      </c>
      <c r="AH67" s="59"/>
      <c r="AI67" s="118">
        <f t="shared" si="108"/>
        <v>0</v>
      </c>
      <c r="AJ67" s="119">
        <f>AH67/$EG$67</f>
        <v>0</v>
      </c>
      <c r="AK67" s="59"/>
      <c r="AL67" s="118">
        <f t="shared" si="109"/>
        <v>0</v>
      </c>
      <c r="AM67" s="119">
        <f>AK67/$EG$67</f>
        <v>0</v>
      </c>
      <c r="AN67" s="59"/>
      <c r="AO67" s="118">
        <f t="shared" si="110"/>
        <v>0</v>
      </c>
      <c r="AP67" s="119">
        <f>AN67/$EG$67</f>
        <v>0</v>
      </c>
      <c r="AQ67" s="59">
        <v>0.46800000000000003</v>
      </c>
      <c r="AR67" s="118">
        <f t="shared" si="111"/>
        <v>0</v>
      </c>
      <c r="AS67" s="119">
        <f>AQ67/$EG$67</f>
        <v>3.9795918367346941</v>
      </c>
      <c r="AT67" s="59"/>
      <c r="AU67" s="118">
        <f t="shared" si="112"/>
        <v>0</v>
      </c>
      <c r="AV67" s="119">
        <f>AT67/$EG$67</f>
        <v>0</v>
      </c>
      <c r="AW67" s="59"/>
      <c r="AX67" s="118">
        <f t="shared" si="113"/>
        <v>0</v>
      </c>
      <c r="AY67" s="119">
        <f>AW67/$EG$67</f>
        <v>0</v>
      </c>
      <c r="AZ67" s="59"/>
      <c r="BA67" s="118">
        <f t="shared" si="114"/>
        <v>0</v>
      </c>
      <c r="BB67" s="119">
        <f>AZ67/$EG$67</f>
        <v>0</v>
      </c>
      <c r="BC67" s="59"/>
      <c r="BD67" s="118">
        <f t="shared" si="115"/>
        <v>0</v>
      </c>
      <c r="BE67" s="119">
        <f>BC67/$EG$67</f>
        <v>0</v>
      </c>
      <c r="BF67" s="59"/>
      <c r="BG67" s="118">
        <f t="shared" si="116"/>
        <v>0</v>
      </c>
      <c r="BH67" s="119">
        <f>BF67/$EG$67</f>
        <v>0</v>
      </c>
      <c r="BI67" s="59"/>
      <c r="BJ67" s="118">
        <f t="shared" si="117"/>
        <v>0</v>
      </c>
      <c r="BK67" s="119">
        <f>BI67/$EG$67</f>
        <v>0</v>
      </c>
      <c r="BL67" s="59"/>
      <c r="BM67" s="118">
        <f t="shared" si="118"/>
        <v>0</v>
      </c>
      <c r="BN67" s="119">
        <f>BL67/$EG$67</f>
        <v>0</v>
      </c>
      <c r="BO67" s="59"/>
      <c r="BP67" s="118">
        <f t="shared" si="119"/>
        <v>0</v>
      </c>
      <c r="BQ67" s="119">
        <f>BO67/$EG$67</f>
        <v>0</v>
      </c>
      <c r="BR67" s="59"/>
      <c r="BS67" s="118">
        <f t="shared" si="120"/>
        <v>0</v>
      </c>
      <c r="BT67" s="119">
        <f>BR67/$EG$67</f>
        <v>0</v>
      </c>
      <c r="BU67" s="59"/>
      <c r="BV67" s="118">
        <f t="shared" si="121"/>
        <v>0</v>
      </c>
      <c r="BW67" s="119">
        <f>BU67/$EG$67</f>
        <v>0</v>
      </c>
      <c r="BX67" s="59"/>
      <c r="BY67" s="118">
        <f t="shared" si="122"/>
        <v>0</v>
      </c>
      <c r="BZ67" s="119">
        <f>BX67/$EG$67</f>
        <v>0</v>
      </c>
      <c r="CA67" s="59"/>
      <c r="CB67" s="118">
        <f t="shared" si="123"/>
        <v>0</v>
      </c>
      <c r="CC67" s="119">
        <f>CA67/$EG$67</f>
        <v>0</v>
      </c>
      <c r="CD67" s="59"/>
      <c r="CE67" s="118">
        <f t="shared" si="124"/>
        <v>0</v>
      </c>
      <c r="CF67" s="119">
        <f>CD67/$EG$67</f>
        <v>0</v>
      </c>
      <c r="CG67" s="59"/>
      <c r="CH67" s="118">
        <f t="shared" si="125"/>
        <v>0</v>
      </c>
      <c r="CI67" s="119">
        <f>CG67/$EG$67</f>
        <v>0</v>
      </c>
      <c r="CJ67" s="59"/>
      <c r="CK67" s="118">
        <f t="shared" si="126"/>
        <v>0</v>
      </c>
      <c r="CL67" s="119">
        <f>CJ67/$EG$67</f>
        <v>0</v>
      </c>
      <c r="CM67" s="59"/>
      <c r="CN67" s="118">
        <f t="shared" si="127"/>
        <v>0</v>
      </c>
      <c r="CO67" s="119">
        <f>CM67/$EG$67</f>
        <v>0</v>
      </c>
      <c r="CP67" s="59"/>
      <c r="CQ67" s="118">
        <f t="shared" si="128"/>
        <v>0</v>
      </c>
      <c r="CR67" s="119">
        <f>CP67/$EG$67</f>
        <v>0</v>
      </c>
      <c r="CS67" s="59"/>
      <c r="CT67" s="118">
        <f t="shared" si="129"/>
        <v>0</v>
      </c>
      <c r="CU67" s="119">
        <f>CS67/$EG$67</f>
        <v>0</v>
      </c>
      <c r="CV67" s="59"/>
      <c r="CW67" s="118">
        <f t="shared" si="130"/>
        <v>0</v>
      </c>
      <c r="CX67" s="119">
        <f>CV67/$EG$67</f>
        <v>0</v>
      </c>
      <c r="CY67" s="59"/>
      <c r="CZ67" s="118">
        <f t="shared" si="131"/>
        <v>0</v>
      </c>
      <c r="DA67" s="119">
        <f>CY67/$EG$67</f>
        <v>0</v>
      </c>
      <c r="DB67" s="59"/>
      <c r="DC67" s="118">
        <f t="shared" si="132"/>
        <v>0</v>
      </c>
      <c r="DD67" s="119">
        <f>DB67/$EG$67</f>
        <v>0</v>
      </c>
      <c r="DE67" s="59"/>
      <c r="DF67" s="118">
        <f t="shared" si="133"/>
        <v>0</v>
      </c>
      <c r="DG67" s="119">
        <f>DE67/$EG$67</f>
        <v>0</v>
      </c>
      <c r="DH67" s="59"/>
      <c r="DI67" s="118">
        <f t="shared" si="134"/>
        <v>0</v>
      </c>
      <c r="DJ67" s="119">
        <f>DH67/$EG$67</f>
        <v>0</v>
      </c>
      <c r="DK67" s="59"/>
      <c r="DL67" s="118">
        <f t="shared" si="135"/>
        <v>0</v>
      </c>
      <c r="DM67" s="119">
        <f>DK67/$EG$67</f>
        <v>0</v>
      </c>
      <c r="DN67" s="59"/>
      <c r="DO67" s="118">
        <f t="shared" si="136"/>
        <v>0</v>
      </c>
      <c r="DP67" s="119">
        <f>DN67/$EG$67</f>
        <v>0</v>
      </c>
      <c r="DQ67" s="59"/>
      <c r="DR67" s="118">
        <f t="shared" si="137"/>
        <v>0</v>
      </c>
      <c r="DS67" s="119">
        <f>DQ67/$EG$67</f>
        <v>0</v>
      </c>
      <c r="DT67" s="59"/>
      <c r="DU67" s="118">
        <f t="shared" si="138"/>
        <v>0</v>
      </c>
      <c r="DV67" s="119">
        <f>DT67/$EG$67</f>
        <v>0</v>
      </c>
      <c r="DW67" s="59"/>
      <c r="DX67" s="118">
        <f t="shared" si="139"/>
        <v>0</v>
      </c>
      <c r="DY67" s="119">
        <f>DW67/$EG$67</f>
        <v>0</v>
      </c>
      <c r="DZ67" s="59"/>
      <c r="EA67" s="118">
        <f t="shared" si="140"/>
        <v>0</v>
      </c>
      <c r="EB67" s="119">
        <f>DZ67/$EG$67</f>
        <v>0</v>
      </c>
      <c r="EC67" s="59"/>
      <c r="ED67" s="118">
        <f t="shared" si="141"/>
        <v>0</v>
      </c>
      <c r="EE67" s="119">
        <f>EC67/$EG$67</f>
        <v>0</v>
      </c>
      <c r="EF67" s="127"/>
      <c r="EG67" s="109">
        <v>0.1176</v>
      </c>
    </row>
    <row r="68" spans="1:137">
      <c r="A68" s="63" t="s">
        <v>201</v>
      </c>
      <c r="B68" s="72"/>
      <c r="C68" s="72" t="s">
        <v>23</v>
      </c>
      <c r="D68" s="37" t="s">
        <v>430</v>
      </c>
      <c r="E68" s="37" t="s">
        <v>501</v>
      </c>
      <c r="F68" s="9" t="s">
        <v>5</v>
      </c>
      <c r="G68" s="157">
        <f>CENA!G59</f>
        <v>0</v>
      </c>
      <c r="H68" s="117">
        <f t="shared" si="98"/>
        <v>4.0200000000000005</v>
      </c>
      <c r="I68" s="117">
        <f t="shared" si="99"/>
        <v>0</v>
      </c>
      <c r="J68" s="59"/>
      <c r="K68" s="118">
        <f t="shared" si="100"/>
        <v>0</v>
      </c>
      <c r="L68" s="119">
        <f>J68/$EG$68</f>
        <v>0</v>
      </c>
      <c r="M68" s="59"/>
      <c r="N68" s="118">
        <f t="shared" si="101"/>
        <v>0</v>
      </c>
      <c r="O68" s="119">
        <f>M68/$EG$68</f>
        <v>0</v>
      </c>
      <c r="P68" s="59"/>
      <c r="Q68" s="118">
        <f t="shared" si="102"/>
        <v>0</v>
      </c>
      <c r="R68" s="119">
        <f>P68/$EG$68</f>
        <v>0</v>
      </c>
      <c r="S68" s="59"/>
      <c r="T68" s="118">
        <f t="shared" si="103"/>
        <v>0</v>
      </c>
      <c r="U68" s="119">
        <f>S68/$EG$68</f>
        <v>0</v>
      </c>
      <c r="V68" s="59"/>
      <c r="W68" s="118">
        <f t="shared" si="104"/>
        <v>0</v>
      </c>
      <c r="X68" s="119">
        <f>V68/$EG$68</f>
        <v>0</v>
      </c>
      <c r="Y68" s="59"/>
      <c r="Z68" s="118">
        <f t="shared" si="105"/>
        <v>0</v>
      </c>
      <c r="AA68" s="119">
        <f>Y68/$EG$68</f>
        <v>0</v>
      </c>
      <c r="AB68" s="59"/>
      <c r="AC68" s="118">
        <f t="shared" si="106"/>
        <v>0</v>
      </c>
      <c r="AD68" s="119">
        <f>AB68/$EG$68</f>
        <v>0</v>
      </c>
      <c r="AE68" s="59"/>
      <c r="AF68" s="118">
        <f t="shared" si="107"/>
        <v>0</v>
      </c>
      <c r="AG68" s="119">
        <f>AE68/$EG$68</f>
        <v>0</v>
      </c>
      <c r="AH68" s="59"/>
      <c r="AI68" s="118">
        <f t="shared" si="108"/>
        <v>0</v>
      </c>
      <c r="AJ68" s="119">
        <f>AH68/$EG$68</f>
        <v>0</v>
      </c>
      <c r="AK68" s="59"/>
      <c r="AL68" s="118">
        <f t="shared" si="109"/>
        <v>0</v>
      </c>
      <c r="AM68" s="119">
        <f>AK68/$EG$68</f>
        <v>0</v>
      </c>
      <c r="AN68" s="59"/>
      <c r="AO68" s="118">
        <f t="shared" si="110"/>
        <v>0</v>
      </c>
      <c r="AP68" s="119">
        <f>AN68/$EG$68</f>
        <v>0</v>
      </c>
      <c r="AQ68" s="59"/>
      <c r="AR68" s="118">
        <f t="shared" si="111"/>
        <v>0</v>
      </c>
      <c r="AS68" s="119">
        <f>AQ68/$EG$68</f>
        <v>0</v>
      </c>
      <c r="AT68" s="59"/>
      <c r="AU68" s="118">
        <f t="shared" si="112"/>
        <v>0</v>
      </c>
      <c r="AV68" s="119">
        <f>AT68/$EG$68</f>
        <v>0</v>
      </c>
      <c r="AW68" s="59"/>
      <c r="AX68" s="118">
        <f t="shared" si="113"/>
        <v>0</v>
      </c>
      <c r="AY68" s="119">
        <f>AW68/$EG$68</f>
        <v>0</v>
      </c>
      <c r="AZ68" s="59"/>
      <c r="BA68" s="118">
        <f t="shared" si="114"/>
        <v>0</v>
      </c>
      <c r="BB68" s="119">
        <f>AZ68/$EG$68</f>
        <v>0</v>
      </c>
      <c r="BC68" s="59"/>
      <c r="BD68" s="118">
        <f t="shared" si="115"/>
        <v>0</v>
      </c>
      <c r="BE68" s="119">
        <f>BC68/$EG$68</f>
        <v>0</v>
      </c>
      <c r="BF68" s="59"/>
      <c r="BG68" s="118">
        <f t="shared" si="116"/>
        <v>0</v>
      </c>
      <c r="BH68" s="119">
        <f>BF68/$EG$68</f>
        <v>0</v>
      </c>
      <c r="BI68" s="59"/>
      <c r="BJ68" s="118">
        <f t="shared" si="117"/>
        <v>0</v>
      </c>
      <c r="BK68" s="119">
        <f>BI68/$EG$68</f>
        <v>0</v>
      </c>
      <c r="BL68" s="59"/>
      <c r="BM68" s="118">
        <f t="shared" si="118"/>
        <v>0</v>
      </c>
      <c r="BN68" s="119">
        <f>BL68/$EG$68</f>
        <v>0</v>
      </c>
      <c r="BO68" s="59"/>
      <c r="BP68" s="118">
        <f t="shared" si="119"/>
        <v>0</v>
      </c>
      <c r="BQ68" s="119">
        <f>BO68/$EG$68</f>
        <v>0</v>
      </c>
      <c r="BR68" s="59"/>
      <c r="BS68" s="118">
        <f t="shared" si="120"/>
        <v>0</v>
      </c>
      <c r="BT68" s="119">
        <f>BR68/$EG$68</f>
        <v>0</v>
      </c>
      <c r="BU68" s="59"/>
      <c r="BV68" s="118">
        <f t="shared" si="121"/>
        <v>0</v>
      </c>
      <c r="BW68" s="119">
        <f>BU68/$EG$68</f>
        <v>0</v>
      </c>
      <c r="BX68" s="59"/>
      <c r="BY68" s="118">
        <f t="shared" si="122"/>
        <v>0</v>
      </c>
      <c r="BZ68" s="119">
        <f>BX68/$EG$68</f>
        <v>0</v>
      </c>
      <c r="CA68" s="59">
        <v>3.2160000000000002</v>
      </c>
      <c r="CB68" s="118">
        <f t="shared" si="123"/>
        <v>0</v>
      </c>
      <c r="CC68" s="119">
        <f>CA68/$EG$68</f>
        <v>23.928571428571431</v>
      </c>
      <c r="CD68" s="59"/>
      <c r="CE68" s="118">
        <f t="shared" si="124"/>
        <v>0</v>
      </c>
      <c r="CF68" s="119">
        <f>CD68/$EG$68</f>
        <v>0</v>
      </c>
      <c r="CG68" s="59">
        <v>0.80400000000000005</v>
      </c>
      <c r="CH68" s="118">
        <f t="shared" si="125"/>
        <v>0</v>
      </c>
      <c r="CI68" s="119">
        <f>CG68/$EG$68</f>
        <v>5.9821428571428577</v>
      </c>
      <c r="CJ68" s="59"/>
      <c r="CK68" s="118">
        <f t="shared" si="126"/>
        <v>0</v>
      </c>
      <c r="CL68" s="119">
        <f>CJ68/$EG$68</f>
        <v>0</v>
      </c>
      <c r="CM68" s="59"/>
      <c r="CN68" s="118">
        <f t="shared" si="127"/>
        <v>0</v>
      </c>
      <c r="CO68" s="119">
        <f>CM68/$EG$68</f>
        <v>0</v>
      </c>
      <c r="CP68" s="59"/>
      <c r="CQ68" s="118">
        <f t="shared" si="128"/>
        <v>0</v>
      </c>
      <c r="CR68" s="119">
        <f>CP68/$EG$68</f>
        <v>0</v>
      </c>
      <c r="CS68" s="59"/>
      <c r="CT68" s="118">
        <f t="shared" si="129"/>
        <v>0</v>
      </c>
      <c r="CU68" s="119">
        <f>CS68/$EG$68</f>
        <v>0</v>
      </c>
      <c r="CV68" s="59"/>
      <c r="CW68" s="118">
        <f t="shared" si="130"/>
        <v>0</v>
      </c>
      <c r="CX68" s="119">
        <f>CV68/$EG$68</f>
        <v>0</v>
      </c>
      <c r="CY68" s="59"/>
      <c r="CZ68" s="118">
        <f t="shared" si="131"/>
        <v>0</v>
      </c>
      <c r="DA68" s="119">
        <f>CY68/$EG$68</f>
        <v>0</v>
      </c>
      <c r="DB68" s="59"/>
      <c r="DC68" s="118">
        <f t="shared" si="132"/>
        <v>0</v>
      </c>
      <c r="DD68" s="119">
        <f>DB68/$EG$68</f>
        <v>0</v>
      </c>
      <c r="DE68" s="59"/>
      <c r="DF68" s="118">
        <f t="shared" si="133"/>
        <v>0</v>
      </c>
      <c r="DG68" s="119">
        <f>DE68/$EG$68</f>
        <v>0</v>
      </c>
      <c r="DH68" s="59"/>
      <c r="DI68" s="118">
        <f t="shared" si="134"/>
        <v>0</v>
      </c>
      <c r="DJ68" s="119">
        <f>DH68/$EG$68</f>
        <v>0</v>
      </c>
      <c r="DK68" s="59"/>
      <c r="DL68" s="118">
        <f t="shared" si="135"/>
        <v>0</v>
      </c>
      <c r="DM68" s="119">
        <f>DK68/$EG$68</f>
        <v>0</v>
      </c>
      <c r="DN68" s="59"/>
      <c r="DO68" s="118">
        <f t="shared" si="136"/>
        <v>0</v>
      </c>
      <c r="DP68" s="119">
        <f>DN68/$EG$68</f>
        <v>0</v>
      </c>
      <c r="DQ68" s="59"/>
      <c r="DR68" s="118">
        <f t="shared" si="137"/>
        <v>0</v>
      </c>
      <c r="DS68" s="119">
        <f>DQ68/$EG$68</f>
        <v>0</v>
      </c>
      <c r="DT68" s="59"/>
      <c r="DU68" s="118">
        <f t="shared" si="138"/>
        <v>0</v>
      </c>
      <c r="DV68" s="119">
        <f>DT68/$EG$68</f>
        <v>0</v>
      </c>
      <c r="DW68" s="59"/>
      <c r="DX68" s="118">
        <f t="shared" si="139"/>
        <v>0</v>
      </c>
      <c r="DY68" s="119">
        <f>DW68/$EG$68</f>
        <v>0</v>
      </c>
      <c r="DZ68" s="59"/>
      <c r="EA68" s="118">
        <f t="shared" si="140"/>
        <v>0</v>
      </c>
      <c r="EB68" s="119">
        <f>DZ68/$EG$68</f>
        <v>0</v>
      </c>
      <c r="EC68" s="59"/>
      <c r="ED68" s="118">
        <f t="shared" si="141"/>
        <v>0</v>
      </c>
      <c r="EE68" s="119">
        <f>EC68/$EG$68</f>
        <v>0</v>
      </c>
      <c r="EF68" s="127"/>
      <c r="EG68" s="109">
        <v>0.13439999999999999</v>
      </c>
    </row>
    <row r="69" spans="1:137">
      <c r="A69" s="63" t="s">
        <v>202</v>
      </c>
      <c r="B69" s="72"/>
      <c r="C69" s="72" t="s">
        <v>52</v>
      </c>
      <c r="D69" s="37" t="s">
        <v>431</v>
      </c>
      <c r="E69" s="37" t="s">
        <v>502</v>
      </c>
      <c r="F69" s="9" t="s">
        <v>5</v>
      </c>
      <c r="G69" s="157">
        <f>CENA!G60</f>
        <v>0</v>
      </c>
      <c r="H69" s="117">
        <f t="shared" si="98"/>
        <v>3.6599999999999997</v>
      </c>
      <c r="I69" s="117">
        <f t="shared" si="99"/>
        <v>0</v>
      </c>
      <c r="J69" s="59"/>
      <c r="K69" s="118">
        <f t="shared" si="100"/>
        <v>0</v>
      </c>
      <c r="L69" s="119">
        <f>J69/$EG$69</f>
        <v>0</v>
      </c>
      <c r="M69" s="59"/>
      <c r="N69" s="118">
        <f t="shared" si="101"/>
        <v>0</v>
      </c>
      <c r="O69" s="119">
        <f>M69/$EG$69</f>
        <v>0</v>
      </c>
      <c r="P69" s="59"/>
      <c r="Q69" s="118">
        <f t="shared" si="102"/>
        <v>0</v>
      </c>
      <c r="R69" s="119">
        <f>P69/$EG$69</f>
        <v>0</v>
      </c>
      <c r="S69" s="59"/>
      <c r="T69" s="118">
        <f t="shared" si="103"/>
        <v>0</v>
      </c>
      <c r="U69" s="119">
        <f>S69/$EG$69</f>
        <v>0</v>
      </c>
      <c r="V69" s="59">
        <v>0.6</v>
      </c>
      <c r="W69" s="118">
        <f t="shared" si="104"/>
        <v>0</v>
      </c>
      <c r="X69" s="119">
        <f>V69/$EG$69</f>
        <v>10</v>
      </c>
      <c r="Y69" s="59"/>
      <c r="Z69" s="118">
        <f t="shared" si="105"/>
        <v>0</v>
      </c>
      <c r="AA69" s="119">
        <f>Y69/$EG$69</f>
        <v>0</v>
      </c>
      <c r="AB69" s="59"/>
      <c r="AC69" s="118">
        <f t="shared" si="106"/>
        <v>0</v>
      </c>
      <c r="AD69" s="119">
        <f>AB69/$EG$69</f>
        <v>0</v>
      </c>
      <c r="AE69" s="59">
        <v>0.36</v>
      </c>
      <c r="AF69" s="118">
        <f t="shared" si="107"/>
        <v>0</v>
      </c>
      <c r="AG69" s="119">
        <f>AE69/$EG$69</f>
        <v>6</v>
      </c>
      <c r="AH69" s="59">
        <v>0.42</v>
      </c>
      <c r="AI69" s="118">
        <f t="shared" si="108"/>
        <v>0</v>
      </c>
      <c r="AJ69" s="119">
        <f>AH69/$EG$69</f>
        <v>7</v>
      </c>
      <c r="AK69" s="59"/>
      <c r="AL69" s="118">
        <f t="shared" si="109"/>
        <v>0</v>
      </c>
      <c r="AM69" s="119">
        <f>AK69/$EG$69</f>
        <v>0</v>
      </c>
      <c r="AN69" s="59"/>
      <c r="AO69" s="118">
        <f t="shared" si="110"/>
        <v>0</v>
      </c>
      <c r="AP69" s="119">
        <f>AN69/$EG$69</f>
        <v>0</v>
      </c>
      <c r="AQ69" s="59">
        <v>0.6</v>
      </c>
      <c r="AR69" s="118">
        <f t="shared" si="111"/>
        <v>0</v>
      </c>
      <c r="AS69" s="119">
        <f>AQ69/$EG$69</f>
        <v>10</v>
      </c>
      <c r="AT69" s="59"/>
      <c r="AU69" s="118">
        <f t="shared" si="112"/>
        <v>0</v>
      </c>
      <c r="AV69" s="119">
        <f>AT69/$EG$69</f>
        <v>0</v>
      </c>
      <c r="AW69" s="59"/>
      <c r="AX69" s="118">
        <f t="shared" si="113"/>
        <v>0</v>
      </c>
      <c r="AY69" s="119">
        <f>AW69/$EG$69</f>
        <v>0</v>
      </c>
      <c r="AZ69" s="59"/>
      <c r="BA69" s="118">
        <f t="shared" si="114"/>
        <v>0</v>
      </c>
      <c r="BB69" s="119">
        <f>AZ69/$EG$69</f>
        <v>0</v>
      </c>
      <c r="BC69" s="59"/>
      <c r="BD69" s="118">
        <f t="shared" si="115"/>
        <v>0</v>
      </c>
      <c r="BE69" s="119">
        <f>BC69/$EG$69</f>
        <v>0</v>
      </c>
      <c r="BF69" s="59">
        <v>0.72</v>
      </c>
      <c r="BG69" s="118">
        <f t="shared" si="116"/>
        <v>0</v>
      </c>
      <c r="BH69" s="119">
        <f>BF69/$EG$69</f>
        <v>12</v>
      </c>
      <c r="BI69" s="59"/>
      <c r="BJ69" s="118">
        <f t="shared" si="117"/>
        <v>0</v>
      </c>
      <c r="BK69" s="119">
        <f>BI69/$EG$69</f>
        <v>0</v>
      </c>
      <c r="BL69" s="59"/>
      <c r="BM69" s="118">
        <f t="shared" si="118"/>
        <v>0</v>
      </c>
      <c r="BN69" s="119">
        <f>BL69/$EG$69</f>
        <v>0</v>
      </c>
      <c r="BO69" s="59"/>
      <c r="BP69" s="118">
        <f t="shared" si="119"/>
        <v>0</v>
      </c>
      <c r="BQ69" s="119">
        <f>BO69/$EG$69</f>
        <v>0</v>
      </c>
      <c r="BR69" s="59"/>
      <c r="BS69" s="118">
        <f t="shared" si="120"/>
        <v>0</v>
      </c>
      <c r="BT69" s="119">
        <f>BR69/$EG$69</f>
        <v>0</v>
      </c>
      <c r="BU69" s="59"/>
      <c r="BV69" s="118">
        <f t="shared" si="121"/>
        <v>0</v>
      </c>
      <c r="BW69" s="119">
        <f>BU69/$EG$69</f>
        <v>0</v>
      </c>
      <c r="BX69" s="59"/>
      <c r="BY69" s="118">
        <f t="shared" si="122"/>
        <v>0</v>
      </c>
      <c r="BZ69" s="119">
        <f>BX69/$EG$69</f>
        <v>0</v>
      </c>
      <c r="CA69" s="59">
        <v>0.6</v>
      </c>
      <c r="CB69" s="118">
        <f t="shared" si="123"/>
        <v>0</v>
      </c>
      <c r="CC69" s="119">
        <f>CA69/$EG$69</f>
        <v>10</v>
      </c>
      <c r="CD69" s="59"/>
      <c r="CE69" s="118">
        <f t="shared" si="124"/>
        <v>0</v>
      </c>
      <c r="CF69" s="119">
        <f>CD69/$EG$69</f>
        <v>0</v>
      </c>
      <c r="CG69" s="59">
        <v>0.36</v>
      </c>
      <c r="CH69" s="118">
        <f t="shared" si="125"/>
        <v>0</v>
      </c>
      <c r="CI69" s="119">
        <f>CG69/$EG$69</f>
        <v>6</v>
      </c>
      <c r="CJ69" s="59"/>
      <c r="CK69" s="118">
        <f t="shared" si="126"/>
        <v>0</v>
      </c>
      <c r="CL69" s="119">
        <f>CJ69/$EG$69</f>
        <v>0</v>
      </c>
      <c r="CM69" s="59"/>
      <c r="CN69" s="118">
        <f t="shared" si="127"/>
        <v>0</v>
      </c>
      <c r="CO69" s="119">
        <f>CM69/$EG$69</f>
        <v>0</v>
      </c>
      <c r="CP69" s="59"/>
      <c r="CQ69" s="118">
        <f t="shared" si="128"/>
        <v>0</v>
      </c>
      <c r="CR69" s="119">
        <f>CP69/$EG$69</f>
        <v>0</v>
      </c>
      <c r="CS69" s="59"/>
      <c r="CT69" s="118">
        <f t="shared" si="129"/>
        <v>0</v>
      </c>
      <c r="CU69" s="119">
        <f>CS69/$EG$69</f>
        <v>0</v>
      </c>
      <c r="CV69" s="59"/>
      <c r="CW69" s="118">
        <f t="shared" si="130"/>
        <v>0</v>
      </c>
      <c r="CX69" s="119">
        <f>CV69/$EG$69</f>
        <v>0</v>
      </c>
      <c r="CY69" s="59"/>
      <c r="CZ69" s="118">
        <f t="shared" si="131"/>
        <v>0</v>
      </c>
      <c r="DA69" s="119">
        <f>CY69/$EG$69</f>
        <v>0</v>
      </c>
      <c r="DB69" s="59"/>
      <c r="DC69" s="118">
        <f t="shared" si="132"/>
        <v>0</v>
      </c>
      <c r="DD69" s="119">
        <f>DB69/$EG$69</f>
        <v>0</v>
      </c>
      <c r="DE69" s="59"/>
      <c r="DF69" s="118">
        <f t="shared" si="133"/>
        <v>0</v>
      </c>
      <c r="DG69" s="119">
        <f>DE69/$EG$69</f>
        <v>0</v>
      </c>
      <c r="DH69" s="59"/>
      <c r="DI69" s="118">
        <f t="shared" si="134"/>
        <v>0</v>
      </c>
      <c r="DJ69" s="119">
        <f>DH69/$EG$69</f>
        <v>0</v>
      </c>
      <c r="DK69" s="59"/>
      <c r="DL69" s="118">
        <f t="shared" si="135"/>
        <v>0</v>
      </c>
      <c r="DM69" s="119">
        <f>DK69/$EG$69</f>
        <v>0</v>
      </c>
      <c r="DN69" s="59"/>
      <c r="DO69" s="118">
        <f t="shared" si="136"/>
        <v>0</v>
      </c>
      <c r="DP69" s="119">
        <f>DN69/$EG$69</f>
        <v>0</v>
      </c>
      <c r="DQ69" s="59"/>
      <c r="DR69" s="118">
        <f t="shared" si="137"/>
        <v>0</v>
      </c>
      <c r="DS69" s="119">
        <f>DQ69/$EG$69</f>
        <v>0</v>
      </c>
      <c r="DT69" s="59"/>
      <c r="DU69" s="118">
        <f t="shared" si="138"/>
        <v>0</v>
      </c>
      <c r="DV69" s="119">
        <f>DT69/$EG$69</f>
        <v>0</v>
      </c>
      <c r="DW69" s="59"/>
      <c r="DX69" s="118">
        <f t="shared" si="139"/>
        <v>0</v>
      </c>
      <c r="DY69" s="119">
        <f>DW69/$EG$69</f>
        <v>0</v>
      </c>
      <c r="DZ69" s="59"/>
      <c r="EA69" s="118">
        <f t="shared" si="140"/>
        <v>0</v>
      </c>
      <c r="EB69" s="119">
        <f>DZ69/$EG$69</f>
        <v>0</v>
      </c>
      <c r="EC69" s="59"/>
      <c r="ED69" s="118">
        <f t="shared" si="141"/>
        <v>0</v>
      </c>
      <c r="EE69" s="119">
        <f>EC69/$EG$69</f>
        <v>0</v>
      </c>
      <c r="EF69" s="127"/>
      <c r="EG69" s="109">
        <v>0.06</v>
      </c>
    </row>
    <row r="70" spans="1:137">
      <c r="A70" s="63" t="s">
        <v>203</v>
      </c>
      <c r="B70" s="72"/>
      <c r="C70" s="72" t="s">
        <v>24</v>
      </c>
      <c r="D70" s="37" t="s">
        <v>432</v>
      </c>
      <c r="E70" s="37" t="s">
        <v>503</v>
      </c>
      <c r="F70" s="9" t="s">
        <v>5</v>
      </c>
      <c r="G70" s="157">
        <f>CENA!G61</f>
        <v>0</v>
      </c>
      <c r="H70" s="117">
        <f t="shared" si="98"/>
        <v>3.6420000000000003</v>
      </c>
      <c r="I70" s="117">
        <f t="shared" si="99"/>
        <v>0</v>
      </c>
      <c r="J70" s="59"/>
      <c r="K70" s="118">
        <f t="shared" si="100"/>
        <v>0</v>
      </c>
      <c r="L70" s="119">
        <f>J70/$EG$70</f>
        <v>0</v>
      </c>
      <c r="M70" s="59"/>
      <c r="N70" s="118">
        <f t="shared" si="101"/>
        <v>0</v>
      </c>
      <c r="O70" s="119">
        <f>M70/$EG$70</f>
        <v>0</v>
      </c>
      <c r="P70" s="59"/>
      <c r="Q70" s="118">
        <f t="shared" si="102"/>
        <v>0</v>
      </c>
      <c r="R70" s="119">
        <f>P70/$EG$70</f>
        <v>0</v>
      </c>
      <c r="S70" s="59"/>
      <c r="T70" s="118">
        <f t="shared" si="103"/>
        <v>0</v>
      </c>
      <c r="U70" s="119">
        <f>S70/$EG$70</f>
        <v>0</v>
      </c>
      <c r="V70" s="59"/>
      <c r="W70" s="118">
        <f t="shared" si="104"/>
        <v>0</v>
      </c>
      <c r="X70" s="119">
        <f>V70/$EG$70</f>
        <v>0</v>
      </c>
      <c r="Y70" s="59"/>
      <c r="Z70" s="118">
        <f t="shared" si="105"/>
        <v>0</v>
      </c>
      <c r="AA70" s="119">
        <f>Y70/$EG$70</f>
        <v>0</v>
      </c>
      <c r="AB70" s="59"/>
      <c r="AC70" s="118">
        <f t="shared" si="106"/>
        <v>0</v>
      </c>
      <c r="AD70" s="119">
        <f>AB70/$EG$70</f>
        <v>0</v>
      </c>
      <c r="AE70" s="59"/>
      <c r="AF70" s="118">
        <f t="shared" si="107"/>
        <v>0</v>
      </c>
      <c r="AG70" s="119">
        <f>AE70/$EG$70</f>
        <v>0</v>
      </c>
      <c r="AH70" s="59"/>
      <c r="AI70" s="118">
        <f t="shared" si="108"/>
        <v>0</v>
      </c>
      <c r="AJ70" s="119">
        <f>AH70/$EG$70</f>
        <v>0</v>
      </c>
      <c r="AK70" s="59"/>
      <c r="AL70" s="118">
        <f t="shared" si="109"/>
        <v>0</v>
      </c>
      <c r="AM70" s="119">
        <f>AK70/$EG$70</f>
        <v>0</v>
      </c>
      <c r="AN70" s="59"/>
      <c r="AO70" s="118">
        <f t="shared" si="110"/>
        <v>0</v>
      </c>
      <c r="AP70" s="119">
        <f>AN70/$EG$70</f>
        <v>0</v>
      </c>
      <c r="AQ70" s="59"/>
      <c r="AR70" s="118">
        <f t="shared" si="111"/>
        <v>0</v>
      </c>
      <c r="AS70" s="119">
        <f>AQ70/$EG$70</f>
        <v>0</v>
      </c>
      <c r="AT70" s="59"/>
      <c r="AU70" s="118">
        <f t="shared" si="112"/>
        <v>0</v>
      </c>
      <c r="AV70" s="119">
        <f>AT70/$EG$70</f>
        <v>0</v>
      </c>
      <c r="AW70" s="59"/>
      <c r="AX70" s="118">
        <f t="shared" si="113"/>
        <v>0</v>
      </c>
      <c r="AY70" s="119">
        <f>AW70/$EG$70</f>
        <v>0</v>
      </c>
      <c r="AZ70" s="59"/>
      <c r="BA70" s="118">
        <f t="shared" si="114"/>
        <v>0</v>
      </c>
      <c r="BB70" s="119">
        <f>AZ70/$EG$70</f>
        <v>0</v>
      </c>
      <c r="BC70" s="59"/>
      <c r="BD70" s="118">
        <f t="shared" si="115"/>
        <v>0</v>
      </c>
      <c r="BE70" s="119">
        <f>BC70/$EG$70</f>
        <v>0</v>
      </c>
      <c r="BF70" s="59"/>
      <c r="BG70" s="118">
        <f t="shared" si="116"/>
        <v>0</v>
      </c>
      <c r="BH70" s="119">
        <f>BF70/$EG$70</f>
        <v>0</v>
      </c>
      <c r="BI70" s="59">
        <v>1.978</v>
      </c>
      <c r="BJ70" s="118">
        <f t="shared" si="117"/>
        <v>0</v>
      </c>
      <c r="BK70" s="119">
        <f>BI70/$EG$70</f>
        <v>45.787037037037031</v>
      </c>
      <c r="BL70" s="59"/>
      <c r="BM70" s="118">
        <f t="shared" si="118"/>
        <v>0</v>
      </c>
      <c r="BN70" s="119">
        <f>BL70/$EG$70</f>
        <v>0</v>
      </c>
      <c r="BO70" s="59"/>
      <c r="BP70" s="118">
        <f t="shared" si="119"/>
        <v>0</v>
      </c>
      <c r="BQ70" s="119">
        <f>BO70/$EG$70</f>
        <v>0</v>
      </c>
      <c r="BR70" s="59"/>
      <c r="BS70" s="118">
        <f t="shared" si="120"/>
        <v>0</v>
      </c>
      <c r="BT70" s="119">
        <f>BR70/$EG$70</f>
        <v>0</v>
      </c>
      <c r="BU70" s="59"/>
      <c r="BV70" s="118">
        <f t="shared" si="121"/>
        <v>0</v>
      </c>
      <c r="BW70" s="119">
        <f>BU70/$EG$70</f>
        <v>0</v>
      </c>
      <c r="BX70" s="59"/>
      <c r="BY70" s="118">
        <f t="shared" si="122"/>
        <v>0</v>
      </c>
      <c r="BZ70" s="119">
        <f>BX70/$EG$70</f>
        <v>0</v>
      </c>
      <c r="CA70" s="59"/>
      <c r="CB70" s="118">
        <f t="shared" si="123"/>
        <v>0</v>
      </c>
      <c r="CC70" s="119">
        <f>CA70/$EG$70</f>
        <v>0</v>
      </c>
      <c r="CD70" s="59"/>
      <c r="CE70" s="118">
        <f t="shared" si="124"/>
        <v>0</v>
      </c>
      <c r="CF70" s="119">
        <f>CD70/$EG$70</f>
        <v>0</v>
      </c>
      <c r="CG70" s="59"/>
      <c r="CH70" s="118">
        <f t="shared" si="125"/>
        <v>0</v>
      </c>
      <c r="CI70" s="119">
        <f>CG70/$EG$70</f>
        <v>0</v>
      </c>
      <c r="CJ70" s="59"/>
      <c r="CK70" s="118">
        <f t="shared" si="126"/>
        <v>0</v>
      </c>
      <c r="CL70" s="119">
        <f>CJ70/$EG$70</f>
        <v>0</v>
      </c>
      <c r="CM70" s="59"/>
      <c r="CN70" s="118">
        <f t="shared" si="127"/>
        <v>0</v>
      </c>
      <c r="CO70" s="119">
        <f>CM70/$EG$70</f>
        <v>0</v>
      </c>
      <c r="CP70" s="59"/>
      <c r="CQ70" s="118">
        <f t="shared" si="128"/>
        <v>0</v>
      </c>
      <c r="CR70" s="119">
        <f>CP70/$EG$70</f>
        <v>0</v>
      </c>
      <c r="CS70" s="59"/>
      <c r="CT70" s="118">
        <f t="shared" si="129"/>
        <v>0</v>
      </c>
      <c r="CU70" s="119">
        <f>CS70/$EG$70</f>
        <v>0</v>
      </c>
      <c r="CV70" s="59"/>
      <c r="CW70" s="118">
        <f t="shared" si="130"/>
        <v>0</v>
      </c>
      <c r="CX70" s="119">
        <f>CV70/$EG$70</f>
        <v>0</v>
      </c>
      <c r="CY70" s="59"/>
      <c r="CZ70" s="118">
        <f t="shared" si="131"/>
        <v>0</v>
      </c>
      <c r="DA70" s="119">
        <f>CY70/$EG$70</f>
        <v>0</v>
      </c>
      <c r="DB70" s="59"/>
      <c r="DC70" s="118">
        <f t="shared" si="132"/>
        <v>0</v>
      </c>
      <c r="DD70" s="119">
        <f>DB70/$EG$70</f>
        <v>0</v>
      </c>
      <c r="DE70" s="59">
        <v>0.60199999999999998</v>
      </c>
      <c r="DF70" s="118">
        <f t="shared" si="133"/>
        <v>0</v>
      </c>
      <c r="DG70" s="119">
        <f>DE70/$EG$70</f>
        <v>13.935185185185183</v>
      </c>
      <c r="DH70" s="59">
        <v>0.77400000000000002</v>
      </c>
      <c r="DI70" s="118">
        <f t="shared" si="134"/>
        <v>0</v>
      </c>
      <c r="DJ70" s="119">
        <f>DH70/$EG$70</f>
        <v>17.916666666666668</v>
      </c>
      <c r="DK70" s="59"/>
      <c r="DL70" s="118">
        <f t="shared" si="135"/>
        <v>0</v>
      </c>
      <c r="DM70" s="119">
        <f>DK70/$EG$70</f>
        <v>0</v>
      </c>
      <c r="DN70" s="59"/>
      <c r="DO70" s="118">
        <f t="shared" si="136"/>
        <v>0</v>
      </c>
      <c r="DP70" s="119">
        <f>DN70/$EG$70</f>
        <v>0</v>
      </c>
      <c r="DQ70" s="59"/>
      <c r="DR70" s="118">
        <f t="shared" si="137"/>
        <v>0</v>
      </c>
      <c r="DS70" s="119">
        <f>DQ70/$EG$70</f>
        <v>0</v>
      </c>
      <c r="DT70" s="59"/>
      <c r="DU70" s="118">
        <f t="shared" si="138"/>
        <v>0</v>
      </c>
      <c r="DV70" s="119">
        <f>DT70/$EG$70</f>
        <v>0</v>
      </c>
      <c r="DW70" s="59"/>
      <c r="DX70" s="118">
        <f t="shared" si="139"/>
        <v>0</v>
      </c>
      <c r="DY70" s="119">
        <f>DW70/$EG$70</f>
        <v>0</v>
      </c>
      <c r="DZ70" s="59"/>
      <c r="EA70" s="118">
        <f t="shared" si="140"/>
        <v>0</v>
      </c>
      <c r="EB70" s="119">
        <f>DZ70/$EG$70</f>
        <v>0</v>
      </c>
      <c r="EC70" s="59">
        <v>0.28800000000000003</v>
      </c>
      <c r="ED70" s="118">
        <f t="shared" si="141"/>
        <v>0</v>
      </c>
      <c r="EE70" s="119">
        <f>EC70/$EG$70</f>
        <v>6.666666666666667</v>
      </c>
      <c r="EF70" s="127"/>
      <c r="EG70" s="109">
        <v>4.3200000000000002E-2</v>
      </c>
    </row>
    <row r="71" spans="1:137">
      <c r="A71" s="63" t="s">
        <v>204</v>
      </c>
      <c r="B71" s="72"/>
      <c r="C71" s="69" t="s">
        <v>93</v>
      </c>
      <c r="D71" s="31" t="s">
        <v>433</v>
      </c>
      <c r="E71" s="31" t="s">
        <v>504</v>
      </c>
      <c r="F71" s="9" t="s">
        <v>5</v>
      </c>
      <c r="G71" s="157">
        <f>CENA!G62</f>
        <v>0</v>
      </c>
      <c r="H71" s="117">
        <f t="shared" si="98"/>
        <v>4.0080000000000009</v>
      </c>
      <c r="I71" s="117">
        <f t="shared" si="99"/>
        <v>0</v>
      </c>
      <c r="J71" s="59">
        <v>0.14399999999999999</v>
      </c>
      <c r="K71" s="118">
        <f t="shared" si="100"/>
        <v>0</v>
      </c>
      <c r="L71" s="119">
        <f>J71/$EG$71</f>
        <v>5.9999999999999991</v>
      </c>
      <c r="M71" s="59"/>
      <c r="N71" s="118">
        <f t="shared" si="101"/>
        <v>0</v>
      </c>
      <c r="O71" s="119">
        <f>M71/$EG$71</f>
        <v>0</v>
      </c>
      <c r="P71" s="59"/>
      <c r="Q71" s="118">
        <f t="shared" si="102"/>
        <v>0</v>
      </c>
      <c r="R71" s="119">
        <f>P71/$EG$71</f>
        <v>0</v>
      </c>
      <c r="S71" s="59"/>
      <c r="T71" s="118">
        <f t="shared" si="103"/>
        <v>0</v>
      </c>
      <c r="U71" s="119">
        <f>S71/$EG$71</f>
        <v>0</v>
      </c>
      <c r="V71" s="59"/>
      <c r="W71" s="118">
        <f t="shared" si="104"/>
        <v>0</v>
      </c>
      <c r="X71" s="119">
        <f>V71/$EG$71</f>
        <v>0</v>
      </c>
      <c r="Y71" s="59">
        <v>0.14399999999999999</v>
      </c>
      <c r="Z71" s="118">
        <f t="shared" si="105"/>
        <v>0</v>
      </c>
      <c r="AA71" s="119">
        <f>Y71/$EG$71</f>
        <v>5.9999999999999991</v>
      </c>
      <c r="AB71" s="59">
        <v>0.24</v>
      </c>
      <c r="AC71" s="118">
        <f t="shared" si="106"/>
        <v>0</v>
      </c>
      <c r="AD71" s="119">
        <f>AB71/$EG$71</f>
        <v>10</v>
      </c>
      <c r="AE71" s="59"/>
      <c r="AF71" s="118">
        <f t="shared" si="107"/>
        <v>0</v>
      </c>
      <c r="AG71" s="119">
        <f>AE71/$EG$71</f>
        <v>0</v>
      </c>
      <c r="AH71" s="59"/>
      <c r="AI71" s="118">
        <f t="shared" si="108"/>
        <v>0</v>
      </c>
      <c r="AJ71" s="119">
        <f>AH71/$EG$71</f>
        <v>0</v>
      </c>
      <c r="AK71" s="59">
        <v>0.16800000000000001</v>
      </c>
      <c r="AL71" s="118">
        <f t="shared" si="109"/>
        <v>0</v>
      </c>
      <c r="AM71" s="119">
        <f>AK71/$EG$71</f>
        <v>7</v>
      </c>
      <c r="AN71" s="59"/>
      <c r="AO71" s="118">
        <f t="shared" si="110"/>
        <v>0</v>
      </c>
      <c r="AP71" s="119">
        <f>AN71/$EG$71</f>
        <v>0</v>
      </c>
      <c r="AQ71" s="59"/>
      <c r="AR71" s="118">
        <f t="shared" si="111"/>
        <v>0</v>
      </c>
      <c r="AS71" s="119">
        <f>AQ71/$EG$71</f>
        <v>0</v>
      </c>
      <c r="AT71" s="59"/>
      <c r="AU71" s="118">
        <f t="shared" si="112"/>
        <v>0</v>
      </c>
      <c r="AV71" s="119">
        <f>AT71/$EG$71</f>
        <v>0</v>
      </c>
      <c r="AW71" s="59"/>
      <c r="AX71" s="118">
        <f t="shared" si="113"/>
        <v>0</v>
      </c>
      <c r="AY71" s="119">
        <f>AW71/$EG$71</f>
        <v>0</v>
      </c>
      <c r="AZ71" s="59"/>
      <c r="BA71" s="118">
        <f t="shared" si="114"/>
        <v>0</v>
      </c>
      <c r="BB71" s="119">
        <f>AZ71/$EG$71</f>
        <v>0</v>
      </c>
      <c r="BC71" s="59"/>
      <c r="BD71" s="118">
        <f t="shared" si="115"/>
        <v>0</v>
      </c>
      <c r="BE71" s="119">
        <f>BC71/$EG$71</f>
        <v>0</v>
      </c>
      <c r="BF71" s="59"/>
      <c r="BG71" s="118">
        <f t="shared" si="116"/>
        <v>0</v>
      </c>
      <c r="BH71" s="119">
        <f>BF71/$EG$71</f>
        <v>0</v>
      </c>
      <c r="BI71" s="59">
        <v>0.96</v>
      </c>
      <c r="BJ71" s="118">
        <f t="shared" si="117"/>
        <v>0</v>
      </c>
      <c r="BK71" s="119">
        <f>BI71/$EG$71</f>
        <v>40</v>
      </c>
      <c r="BL71" s="59">
        <v>0.24</v>
      </c>
      <c r="BM71" s="118">
        <f t="shared" si="118"/>
        <v>0</v>
      </c>
      <c r="BN71" s="119">
        <f>BL71/$EG$71</f>
        <v>10</v>
      </c>
      <c r="BO71" s="59">
        <v>0.33600000000000002</v>
      </c>
      <c r="BP71" s="118">
        <f t="shared" si="119"/>
        <v>0</v>
      </c>
      <c r="BQ71" s="119">
        <f>BO71/$EG$71</f>
        <v>14</v>
      </c>
      <c r="BR71" s="59">
        <v>0.24</v>
      </c>
      <c r="BS71" s="118">
        <f t="shared" si="120"/>
        <v>0</v>
      </c>
      <c r="BT71" s="119">
        <f>BR71/$EG$71</f>
        <v>10</v>
      </c>
      <c r="BU71" s="59"/>
      <c r="BV71" s="118">
        <f t="shared" si="121"/>
        <v>0</v>
      </c>
      <c r="BW71" s="119">
        <f>BU71/$EG$71</f>
        <v>0</v>
      </c>
      <c r="BX71" s="59"/>
      <c r="BY71" s="118">
        <f t="shared" si="122"/>
        <v>0</v>
      </c>
      <c r="BZ71" s="119">
        <f>BX71/$EG$71</f>
        <v>0</v>
      </c>
      <c r="CA71" s="59"/>
      <c r="CB71" s="118">
        <f t="shared" si="123"/>
        <v>0</v>
      </c>
      <c r="CC71" s="119">
        <f>CA71/$EG$71</f>
        <v>0</v>
      </c>
      <c r="CD71" s="59"/>
      <c r="CE71" s="118">
        <f t="shared" si="124"/>
        <v>0</v>
      </c>
      <c r="CF71" s="119">
        <f>CD71/$EG$71</f>
        <v>0</v>
      </c>
      <c r="CG71" s="59"/>
      <c r="CH71" s="118">
        <f t="shared" si="125"/>
        <v>0</v>
      </c>
      <c r="CI71" s="119">
        <f>CG71/$EG$71</f>
        <v>0</v>
      </c>
      <c r="CJ71" s="59">
        <v>0.14399999999999999</v>
      </c>
      <c r="CK71" s="118">
        <f t="shared" si="126"/>
        <v>0</v>
      </c>
      <c r="CL71" s="119">
        <f>CJ71/$EG$71</f>
        <v>5.9999999999999991</v>
      </c>
      <c r="CM71" s="59"/>
      <c r="CN71" s="118">
        <f t="shared" si="127"/>
        <v>0</v>
      </c>
      <c r="CO71" s="119">
        <f>CM71/$EG$71</f>
        <v>0</v>
      </c>
      <c r="CP71" s="59"/>
      <c r="CQ71" s="118">
        <f t="shared" si="128"/>
        <v>0</v>
      </c>
      <c r="CR71" s="119">
        <f>CP71/$EG$71</f>
        <v>0</v>
      </c>
      <c r="CS71" s="59">
        <v>0.14399999999999999</v>
      </c>
      <c r="CT71" s="118">
        <f t="shared" si="129"/>
        <v>0</v>
      </c>
      <c r="CU71" s="119">
        <f>CS71/$EG$71</f>
        <v>5.9999999999999991</v>
      </c>
      <c r="CV71" s="59">
        <v>0.38400000000000001</v>
      </c>
      <c r="CW71" s="118">
        <f t="shared" si="130"/>
        <v>0</v>
      </c>
      <c r="CX71" s="119">
        <f>CV71/$EG$71</f>
        <v>16</v>
      </c>
      <c r="CY71" s="59"/>
      <c r="CZ71" s="118">
        <f t="shared" si="131"/>
        <v>0</v>
      </c>
      <c r="DA71" s="119">
        <f>CY71/$EG$71</f>
        <v>0</v>
      </c>
      <c r="DB71" s="59">
        <v>9.6000000000000002E-2</v>
      </c>
      <c r="DC71" s="118">
        <f t="shared" si="132"/>
        <v>0</v>
      </c>
      <c r="DD71" s="119">
        <f>DB71/$EG$71</f>
        <v>4</v>
      </c>
      <c r="DE71" s="59">
        <v>0.192</v>
      </c>
      <c r="DF71" s="118">
        <f t="shared" si="133"/>
        <v>0</v>
      </c>
      <c r="DG71" s="119">
        <f>DE71/$EG$71</f>
        <v>8</v>
      </c>
      <c r="DH71" s="59"/>
      <c r="DI71" s="118">
        <f t="shared" si="134"/>
        <v>0</v>
      </c>
      <c r="DJ71" s="119">
        <f>DH71/$EG$71</f>
        <v>0</v>
      </c>
      <c r="DK71" s="59"/>
      <c r="DL71" s="118">
        <f t="shared" si="135"/>
        <v>0</v>
      </c>
      <c r="DM71" s="119">
        <f>DK71/$EG$71</f>
        <v>0</v>
      </c>
      <c r="DN71" s="59">
        <v>0.14399999999999999</v>
      </c>
      <c r="DO71" s="118">
        <f t="shared" si="136"/>
        <v>0</v>
      </c>
      <c r="DP71" s="119">
        <f>DN71/$EG$71</f>
        <v>5.9999999999999991</v>
      </c>
      <c r="DQ71" s="59"/>
      <c r="DR71" s="118">
        <f t="shared" si="137"/>
        <v>0</v>
      </c>
      <c r="DS71" s="119">
        <f>DQ71/$EG$71</f>
        <v>0</v>
      </c>
      <c r="DT71" s="59"/>
      <c r="DU71" s="118">
        <f t="shared" si="138"/>
        <v>0</v>
      </c>
      <c r="DV71" s="119">
        <f>DT71/$EG$71</f>
        <v>0</v>
      </c>
      <c r="DW71" s="59">
        <v>0.192</v>
      </c>
      <c r="DX71" s="118">
        <f t="shared" si="139"/>
        <v>0</v>
      </c>
      <c r="DY71" s="119">
        <f>DW71/$EG$71</f>
        <v>8</v>
      </c>
      <c r="DZ71" s="59"/>
      <c r="EA71" s="118">
        <f t="shared" si="140"/>
        <v>0</v>
      </c>
      <c r="EB71" s="119">
        <f>DZ71/$EG$71</f>
        <v>0</v>
      </c>
      <c r="EC71" s="59">
        <v>0.24</v>
      </c>
      <c r="ED71" s="118">
        <f t="shared" si="141"/>
        <v>0</v>
      </c>
      <c r="EE71" s="119">
        <f>EC71/$EG$71</f>
        <v>10</v>
      </c>
      <c r="EF71" s="127"/>
      <c r="EG71" s="109">
        <v>2.4E-2</v>
      </c>
    </row>
    <row r="72" spans="1:137">
      <c r="A72" s="63" t="s">
        <v>205</v>
      </c>
      <c r="B72" s="121"/>
      <c r="C72" s="73" t="s">
        <v>33</v>
      </c>
      <c r="D72" s="33" t="s">
        <v>428</v>
      </c>
      <c r="E72" s="33" t="s">
        <v>499</v>
      </c>
      <c r="F72" s="13" t="s">
        <v>5</v>
      </c>
      <c r="G72" s="157">
        <f>CENA!G63</f>
        <v>0</v>
      </c>
      <c r="H72" s="117">
        <f t="shared" si="98"/>
        <v>0.28100000000000003</v>
      </c>
      <c r="I72" s="117">
        <f t="shared" si="99"/>
        <v>0</v>
      </c>
      <c r="J72" s="59"/>
      <c r="K72" s="118">
        <f t="shared" si="100"/>
        <v>0</v>
      </c>
      <c r="L72" s="119">
        <f>J72/$EG$72</f>
        <v>0</v>
      </c>
      <c r="M72" s="59"/>
      <c r="N72" s="118">
        <f t="shared" si="101"/>
        <v>0</v>
      </c>
      <c r="O72" s="119">
        <f>M72/$EG$72</f>
        <v>0</v>
      </c>
      <c r="P72" s="59"/>
      <c r="Q72" s="118">
        <f t="shared" si="102"/>
        <v>0</v>
      </c>
      <c r="R72" s="119">
        <f>P72/$EG$72</f>
        <v>0</v>
      </c>
      <c r="S72" s="59"/>
      <c r="T72" s="118">
        <f t="shared" si="103"/>
        <v>0</v>
      </c>
      <c r="U72" s="119">
        <f>S72/$EG$72</f>
        <v>0</v>
      </c>
      <c r="V72" s="59"/>
      <c r="W72" s="118">
        <f t="shared" si="104"/>
        <v>0</v>
      </c>
      <c r="X72" s="119">
        <f>V72/$EG$72</f>
        <v>0</v>
      </c>
      <c r="Y72" s="59">
        <v>0.28100000000000003</v>
      </c>
      <c r="Z72" s="118">
        <f t="shared" si="105"/>
        <v>0</v>
      </c>
      <c r="AA72" s="119">
        <f>Y72/$EG$72</f>
        <v>1.0007122507122508</v>
      </c>
      <c r="AB72" s="59"/>
      <c r="AC72" s="118">
        <f t="shared" si="106"/>
        <v>0</v>
      </c>
      <c r="AD72" s="119">
        <f>AB72/$EG$72</f>
        <v>0</v>
      </c>
      <c r="AE72" s="59"/>
      <c r="AF72" s="118">
        <f t="shared" si="107"/>
        <v>0</v>
      </c>
      <c r="AG72" s="119">
        <f>AE72/$EG$72</f>
        <v>0</v>
      </c>
      <c r="AH72" s="59"/>
      <c r="AI72" s="118">
        <f t="shared" si="108"/>
        <v>0</v>
      </c>
      <c r="AJ72" s="119">
        <f>AH72/$EG$72</f>
        <v>0</v>
      </c>
      <c r="AK72" s="59"/>
      <c r="AL72" s="118">
        <f t="shared" si="109"/>
        <v>0</v>
      </c>
      <c r="AM72" s="119">
        <f>AK72/$EG$72</f>
        <v>0</v>
      </c>
      <c r="AN72" s="59"/>
      <c r="AO72" s="118">
        <f t="shared" si="110"/>
        <v>0</v>
      </c>
      <c r="AP72" s="119">
        <f>AN72/$EG$72</f>
        <v>0</v>
      </c>
      <c r="AQ72" s="59"/>
      <c r="AR72" s="118">
        <f t="shared" si="111"/>
        <v>0</v>
      </c>
      <c r="AS72" s="119">
        <f>AQ72/$EG$72</f>
        <v>0</v>
      </c>
      <c r="AT72" s="59"/>
      <c r="AU72" s="118">
        <f t="shared" si="112"/>
        <v>0</v>
      </c>
      <c r="AV72" s="119">
        <f>AT72/$EG$72</f>
        <v>0</v>
      </c>
      <c r="AW72" s="59"/>
      <c r="AX72" s="118">
        <f t="shared" si="113"/>
        <v>0</v>
      </c>
      <c r="AY72" s="119">
        <f>AW72/$EG$72</f>
        <v>0</v>
      </c>
      <c r="AZ72" s="59"/>
      <c r="BA72" s="118">
        <f t="shared" si="114"/>
        <v>0</v>
      </c>
      <c r="BB72" s="119">
        <f>AZ72/$EG$72</f>
        <v>0</v>
      </c>
      <c r="BC72" s="59"/>
      <c r="BD72" s="118">
        <f t="shared" si="115"/>
        <v>0</v>
      </c>
      <c r="BE72" s="119">
        <f>BC72/$EG$72</f>
        <v>0</v>
      </c>
      <c r="BF72" s="59"/>
      <c r="BG72" s="118">
        <f t="shared" si="116"/>
        <v>0</v>
      </c>
      <c r="BH72" s="119">
        <f>BF72/$EG$72</f>
        <v>0</v>
      </c>
      <c r="BI72" s="59"/>
      <c r="BJ72" s="118">
        <f t="shared" si="117"/>
        <v>0</v>
      </c>
      <c r="BK72" s="119">
        <f>BI72/$EG$72</f>
        <v>0</v>
      </c>
      <c r="BL72" s="59"/>
      <c r="BM72" s="118">
        <f t="shared" si="118"/>
        <v>0</v>
      </c>
      <c r="BN72" s="119">
        <f>BL72/$EG$72</f>
        <v>0</v>
      </c>
      <c r="BO72" s="59"/>
      <c r="BP72" s="118">
        <f t="shared" si="119"/>
        <v>0</v>
      </c>
      <c r="BQ72" s="119">
        <f>BO72/$EG$72</f>
        <v>0</v>
      </c>
      <c r="BR72" s="59"/>
      <c r="BS72" s="118">
        <f t="shared" si="120"/>
        <v>0</v>
      </c>
      <c r="BT72" s="119">
        <f>BR72/$EG$72</f>
        <v>0</v>
      </c>
      <c r="BU72" s="59"/>
      <c r="BV72" s="118">
        <f t="shared" si="121"/>
        <v>0</v>
      </c>
      <c r="BW72" s="119">
        <f>BU72/$EG$72</f>
        <v>0</v>
      </c>
      <c r="BX72" s="59"/>
      <c r="BY72" s="118">
        <f t="shared" si="122"/>
        <v>0</v>
      </c>
      <c r="BZ72" s="119">
        <f>BX72/$EG$72</f>
        <v>0</v>
      </c>
      <c r="CA72" s="59"/>
      <c r="CB72" s="118">
        <f t="shared" si="123"/>
        <v>0</v>
      </c>
      <c r="CC72" s="119">
        <f>CA72/$EG$72</f>
        <v>0</v>
      </c>
      <c r="CD72" s="59"/>
      <c r="CE72" s="118">
        <f t="shared" si="124"/>
        <v>0</v>
      </c>
      <c r="CF72" s="119">
        <f>CD72/$EG$72</f>
        <v>0</v>
      </c>
      <c r="CG72" s="59"/>
      <c r="CH72" s="118">
        <f t="shared" si="125"/>
        <v>0</v>
      </c>
      <c r="CI72" s="119">
        <f>CG72/$EG$72</f>
        <v>0</v>
      </c>
      <c r="CJ72" s="59"/>
      <c r="CK72" s="118">
        <f t="shared" si="126"/>
        <v>0</v>
      </c>
      <c r="CL72" s="119">
        <f>CJ72/$EG$72</f>
        <v>0</v>
      </c>
      <c r="CM72" s="59"/>
      <c r="CN72" s="118">
        <f t="shared" si="127"/>
        <v>0</v>
      </c>
      <c r="CO72" s="119">
        <f>CM72/$EG$72</f>
        <v>0</v>
      </c>
      <c r="CP72" s="59"/>
      <c r="CQ72" s="118">
        <f t="shared" si="128"/>
        <v>0</v>
      </c>
      <c r="CR72" s="119">
        <f>CP72/$EG$72</f>
        <v>0</v>
      </c>
      <c r="CS72" s="59"/>
      <c r="CT72" s="118">
        <f t="shared" si="129"/>
        <v>0</v>
      </c>
      <c r="CU72" s="119">
        <f>CS72/$EG$72</f>
        <v>0</v>
      </c>
      <c r="CV72" s="59"/>
      <c r="CW72" s="118">
        <f t="shared" si="130"/>
        <v>0</v>
      </c>
      <c r="CX72" s="119">
        <f>CV72/$EG$72</f>
        <v>0</v>
      </c>
      <c r="CY72" s="59"/>
      <c r="CZ72" s="118">
        <f t="shared" si="131"/>
        <v>0</v>
      </c>
      <c r="DA72" s="119">
        <f>CY72/$EG$72</f>
        <v>0</v>
      </c>
      <c r="DB72" s="59"/>
      <c r="DC72" s="118">
        <f t="shared" si="132"/>
        <v>0</v>
      </c>
      <c r="DD72" s="119">
        <f>DB72/$EG$72</f>
        <v>0</v>
      </c>
      <c r="DE72" s="59"/>
      <c r="DF72" s="118">
        <f t="shared" si="133"/>
        <v>0</v>
      </c>
      <c r="DG72" s="119">
        <f>DE72/$EG$72</f>
        <v>0</v>
      </c>
      <c r="DH72" s="59"/>
      <c r="DI72" s="118">
        <f t="shared" si="134"/>
        <v>0</v>
      </c>
      <c r="DJ72" s="119">
        <f>DH72/$EG$72</f>
        <v>0</v>
      </c>
      <c r="DK72" s="59"/>
      <c r="DL72" s="118">
        <f t="shared" si="135"/>
        <v>0</v>
      </c>
      <c r="DM72" s="119">
        <f>DK72/$EG$72</f>
        <v>0</v>
      </c>
      <c r="DN72" s="59"/>
      <c r="DO72" s="118">
        <f t="shared" si="136"/>
        <v>0</v>
      </c>
      <c r="DP72" s="119">
        <f>DN72/$EG$72</f>
        <v>0</v>
      </c>
      <c r="DQ72" s="59"/>
      <c r="DR72" s="118">
        <f t="shared" si="137"/>
        <v>0</v>
      </c>
      <c r="DS72" s="119">
        <f>DQ72/$EG$72</f>
        <v>0</v>
      </c>
      <c r="DT72" s="59"/>
      <c r="DU72" s="118">
        <f t="shared" si="138"/>
        <v>0</v>
      </c>
      <c r="DV72" s="119">
        <f>DT72/$EG$72</f>
        <v>0</v>
      </c>
      <c r="DW72" s="59"/>
      <c r="DX72" s="118">
        <f t="shared" si="139"/>
        <v>0</v>
      </c>
      <c r="DY72" s="119">
        <f>DW72/$EG$72</f>
        <v>0</v>
      </c>
      <c r="DZ72" s="59"/>
      <c r="EA72" s="118">
        <f t="shared" si="140"/>
        <v>0</v>
      </c>
      <c r="EB72" s="119">
        <f>DZ72/$EG$72</f>
        <v>0</v>
      </c>
      <c r="EC72" s="59"/>
      <c r="ED72" s="118">
        <f t="shared" si="141"/>
        <v>0</v>
      </c>
      <c r="EE72" s="119">
        <f>EC72/$EG$72</f>
        <v>0</v>
      </c>
      <c r="EF72" s="127"/>
      <c r="EG72" s="109">
        <v>0.28079999999999999</v>
      </c>
    </row>
    <row r="73" spans="1:137" ht="25.5">
      <c r="A73" s="63" t="s">
        <v>206</v>
      </c>
      <c r="B73" s="74" t="s">
        <v>40</v>
      </c>
      <c r="C73" s="74">
        <v>9</v>
      </c>
      <c r="D73" s="31" t="s">
        <v>381</v>
      </c>
      <c r="E73" s="31" t="s">
        <v>505</v>
      </c>
      <c r="F73" s="9" t="s">
        <v>5</v>
      </c>
      <c r="G73" s="157">
        <f>CENA!G64</f>
        <v>0</v>
      </c>
      <c r="H73" s="117">
        <f t="shared" si="98"/>
        <v>1.008</v>
      </c>
      <c r="I73" s="117">
        <f t="shared" si="99"/>
        <v>0</v>
      </c>
      <c r="J73" s="59"/>
      <c r="K73" s="118">
        <f t="shared" si="100"/>
        <v>0</v>
      </c>
      <c r="L73" s="119">
        <f>J73/$EG$73</f>
        <v>0</v>
      </c>
      <c r="M73" s="59"/>
      <c r="N73" s="118">
        <f t="shared" si="101"/>
        <v>0</v>
      </c>
      <c r="O73" s="119">
        <f>M73/$EG$73</f>
        <v>0</v>
      </c>
      <c r="P73" s="59"/>
      <c r="Q73" s="118">
        <f t="shared" si="102"/>
        <v>0</v>
      </c>
      <c r="R73" s="119">
        <f>P73/$EG$73</f>
        <v>0</v>
      </c>
      <c r="S73" s="59"/>
      <c r="T73" s="118">
        <f t="shared" si="103"/>
        <v>0</v>
      </c>
      <c r="U73" s="119">
        <f>S73/$EG$73</f>
        <v>0</v>
      </c>
      <c r="V73" s="59"/>
      <c r="W73" s="118">
        <f t="shared" si="104"/>
        <v>0</v>
      </c>
      <c r="X73" s="119">
        <f>V73/$EG$73</f>
        <v>0</v>
      </c>
      <c r="Y73" s="59"/>
      <c r="Z73" s="118">
        <f t="shared" si="105"/>
        <v>0</v>
      </c>
      <c r="AA73" s="119">
        <f>Y73/$EG$73</f>
        <v>0</v>
      </c>
      <c r="AB73" s="59"/>
      <c r="AC73" s="118">
        <f t="shared" si="106"/>
        <v>0</v>
      </c>
      <c r="AD73" s="119">
        <f>AB73/$EG$73</f>
        <v>0</v>
      </c>
      <c r="AE73" s="59"/>
      <c r="AF73" s="118">
        <f t="shared" si="107"/>
        <v>0</v>
      </c>
      <c r="AG73" s="119">
        <f>AE73/$EG$73</f>
        <v>0</v>
      </c>
      <c r="AH73" s="59"/>
      <c r="AI73" s="118">
        <f t="shared" si="108"/>
        <v>0</v>
      </c>
      <c r="AJ73" s="119">
        <f>AH73/$EG$73</f>
        <v>0</v>
      </c>
      <c r="AK73" s="59"/>
      <c r="AL73" s="118">
        <f t="shared" si="109"/>
        <v>0</v>
      </c>
      <c r="AM73" s="119">
        <f>AK73/$EG$73</f>
        <v>0</v>
      </c>
      <c r="AN73" s="59"/>
      <c r="AO73" s="118">
        <f t="shared" si="110"/>
        <v>0</v>
      </c>
      <c r="AP73" s="119">
        <f>AN73/$EG$73</f>
        <v>0</v>
      </c>
      <c r="AQ73" s="59"/>
      <c r="AR73" s="118">
        <f t="shared" si="111"/>
        <v>0</v>
      </c>
      <c r="AS73" s="119">
        <f>AQ73/$EG$73</f>
        <v>0</v>
      </c>
      <c r="AT73" s="59"/>
      <c r="AU73" s="118">
        <f t="shared" si="112"/>
        <v>0</v>
      </c>
      <c r="AV73" s="119">
        <f>AT73/$EG$73</f>
        <v>0</v>
      </c>
      <c r="AW73" s="59"/>
      <c r="AX73" s="118">
        <f t="shared" si="113"/>
        <v>0</v>
      </c>
      <c r="AY73" s="119">
        <f>AW73/$EG$73</f>
        <v>0</v>
      </c>
      <c r="AZ73" s="59"/>
      <c r="BA73" s="118">
        <f t="shared" si="114"/>
        <v>0</v>
      </c>
      <c r="BB73" s="119">
        <f>AZ73/$EG$73</f>
        <v>0</v>
      </c>
      <c r="BC73" s="59"/>
      <c r="BD73" s="118">
        <f t="shared" si="115"/>
        <v>0</v>
      </c>
      <c r="BE73" s="119">
        <f>BC73/$EG$73</f>
        <v>0</v>
      </c>
      <c r="BF73" s="59"/>
      <c r="BG73" s="118">
        <f t="shared" si="116"/>
        <v>0</v>
      </c>
      <c r="BH73" s="119">
        <f>BF73/$EG$73</f>
        <v>0</v>
      </c>
      <c r="BI73" s="59"/>
      <c r="BJ73" s="118">
        <f t="shared" si="117"/>
        <v>0</v>
      </c>
      <c r="BK73" s="119">
        <f>BI73/$EG$73</f>
        <v>0</v>
      </c>
      <c r="BL73" s="59"/>
      <c r="BM73" s="118">
        <f t="shared" si="118"/>
        <v>0</v>
      </c>
      <c r="BN73" s="119">
        <f>BL73/$EG$73</f>
        <v>0</v>
      </c>
      <c r="BO73" s="59"/>
      <c r="BP73" s="118">
        <f t="shared" si="119"/>
        <v>0</v>
      </c>
      <c r="BQ73" s="119">
        <f>BO73/$EG$73</f>
        <v>0</v>
      </c>
      <c r="BR73" s="59"/>
      <c r="BS73" s="118">
        <f t="shared" si="120"/>
        <v>0</v>
      </c>
      <c r="BT73" s="119">
        <f>BR73/$EG$73</f>
        <v>0</v>
      </c>
      <c r="BU73" s="59"/>
      <c r="BV73" s="118">
        <f t="shared" si="121"/>
        <v>0</v>
      </c>
      <c r="BW73" s="119">
        <f>BU73/$EG$73</f>
        <v>0</v>
      </c>
      <c r="BX73" s="59"/>
      <c r="BY73" s="118">
        <f t="shared" si="122"/>
        <v>0</v>
      </c>
      <c r="BZ73" s="119">
        <f>BX73/$EG$73</f>
        <v>0</v>
      </c>
      <c r="CA73" s="59"/>
      <c r="CB73" s="118">
        <f t="shared" si="123"/>
        <v>0</v>
      </c>
      <c r="CC73" s="119">
        <f>CA73/$EG$73</f>
        <v>0</v>
      </c>
      <c r="CD73" s="59"/>
      <c r="CE73" s="118">
        <f t="shared" si="124"/>
        <v>0</v>
      </c>
      <c r="CF73" s="119">
        <f>CD73/$EG$73</f>
        <v>0</v>
      </c>
      <c r="CG73" s="59"/>
      <c r="CH73" s="118">
        <f t="shared" si="125"/>
        <v>0</v>
      </c>
      <c r="CI73" s="119">
        <f>CG73/$EG$73</f>
        <v>0</v>
      </c>
      <c r="CJ73" s="59"/>
      <c r="CK73" s="118">
        <f t="shared" si="126"/>
        <v>0</v>
      </c>
      <c r="CL73" s="119">
        <f>CJ73/$EG$73</f>
        <v>0</v>
      </c>
      <c r="CM73" s="59"/>
      <c r="CN73" s="118">
        <f t="shared" si="127"/>
        <v>0</v>
      </c>
      <c r="CO73" s="119">
        <f>CM73/$EG$73</f>
        <v>0</v>
      </c>
      <c r="CP73" s="59"/>
      <c r="CQ73" s="118">
        <f t="shared" si="128"/>
        <v>0</v>
      </c>
      <c r="CR73" s="119">
        <f>CP73/$EG$73</f>
        <v>0</v>
      </c>
      <c r="CS73" s="59"/>
      <c r="CT73" s="118">
        <f t="shared" si="129"/>
        <v>0</v>
      </c>
      <c r="CU73" s="119">
        <f>CS73/$EG$73</f>
        <v>0</v>
      </c>
      <c r="CV73" s="59"/>
      <c r="CW73" s="118">
        <f t="shared" si="130"/>
        <v>0</v>
      </c>
      <c r="CX73" s="119">
        <f>CV73/$EG$73</f>
        <v>0</v>
      </c>
      <c r="CY73" s="59"/>
      <c r="CZ73" s="118">
        <f t="shared" si="131"/>
        <v>0</v>
      </c>
      <c r="DA73" s="119">
        <f>CY73/$EG$73</f>
        <v>0</v>
      </c>
      <c r="DB73" s="59"/>
      <c r="DC73" s="118">
        <f t="shared" si="132"/>
        <v>0</v>
      </c>
      <c r="DD73" s="119">
        <f>DB73/$EG$73</f>
        <v>0</v>
      </c>
      <c r="DE73" s="59">
        <v>1.008</v>
      </c>
      <c r="DF73" s="118">
        <f t="shared" si="133"/>
        <v>0</v>
      </c>
      <c r="DG73" s="119">
        <f>DE73/$EG$73</f>
        <v>21</v>
      </c>
      <c r="DH73" s="59"/>
      <c r="DI73" s="118">
        <f t="shared" si="134"/>
        <v>0</v>
      </c>
      <c r="DJ73" s="119">
        <f>DH73/$EG$73</f>
        <v>0</v>
      </c>
      <c r="DK73" s="59"/>
      <c r="DL73" s="118">
        <f t="shared" si="135"/>
        <v>0</v>
      </c>
      <c r="DM73" s="119">
        <f>DK73/$EG$73</f>
        <v>0</v>
      </c>
      <c r="DN73" s="59"/>
      <c r="DO73" s="118">
        <f t="shared" si="136"/>
        <v>0</v>
      </c>
      <c r="DP73" s="119">
        <f>DN73/$EG$73</f>
        <v>0</v>
      </c>
      <c r="DQ73" s="59"/>
      <c r="DR73" s="118">
        <f t="shared" si="137"/>
        <v>0</v>
      </c>
      <c r="DS73" s="119">
        <f>DQ73/$EG$73</f>
        <v>0</v>
      </c>
      <c r="DT73" s="59"/>
      <c r="DU73" s="118">
        <f t="shared" si="138"/>
        <v>0</v>
      </c>
      <c r="DV73" s="119">
        <f>DT73/$EG$73</f>
        <v>0</v>
      </c>
      <c r="DW73" s="59"/>
      <c r="DX73" s="118">
        <f t="shared" si="139"/>
        <v>0</v>
      </c>
      <c r="DY73" s="119">
        <f>DW73/$EG$73</f>
        <v>0</v>
      </c>
      <c r="DZ73" s="59"/>
      <c r="EA73" s="118">
        <f t="shared" si="140"/>
        <v>0</v>
      </c>
      <c r="EB73" s="119">
        <f>DZ73/$EG$73</f>
        <v>0</v>
      </c>
      <c r="EC73" s="59"/>
      <c r="ED73" s="118">
        <f t="shared" si="141"/>
        <v>0</v>
      </c>
      <c r="EE73" s="119">
        <f>EC73/$EG$73</f>
        <v>0</v>
      </c>
      <c r="EF73" s="127"/>
      <c r="EG73" s="109">
        <v>4.8000000000000001E-2</v>
      </c>
    </row>
    <row r="74" spans="1:137" ht="25.5">
      <c r="A74" s="63" t="s">
        <v>207</v>
      </c>
      <c r="B74" s="68" t="s">
        <v>40</v>
      </c>
      <c r="C74" s="68">
        <v>10</v>
      </c>
      <c r="D74" s="31" t="s">
        <v>434</v>
      </c>
      <c r="E74" s="31" t="s">
        <v>506</v>
      </c>
      <c r="F74" s="9" t="s">
        <v>5</v>
      </c>
      <c r="G74" s="157">
        <f>CENA!G65</f>
        <v>0</v>
      </c>
      <c r="H74" s="117">
        <f t="shared" si="98"/>
        <v>33.158000000000001</v>
      </c>
      <c r="I74" s="117">
        <f t="shared" si="99"/>
        <v>0</v>
      </c>
      <c r="J74" s="59">
        <v>1</v>
      </c>
      <c r="K74" s="118">
        <f t="shared" si="100"/>
        <v>0</v>
      </c>
      <c r="L74" s="119"/>
      <c r="M74" s="59">
        <v>2.722</v>
      </c>
      <c r="N74" s="118">
        <f t="shared" si="101"/>
        <v>0</v>
      </c>
      <c r="O74" s="119"/>
      <c r="P74" s="59">
        <v>3</v>
      </c>
      <c r="Q74" s="118">
        <f t="shared" si="102"/>
        <v>0</v>
      </c>
      <c r="R74" s="119"/>
      <c r="S74" s="59"/>
      <c r="T74" s="118">
        <f t="shared" si="103"/>
        <v>0</v>
      </c>
      <c r="U74" s="119"/>
      <c r="V74" s="59"/>
      <c r="W74" s="118">
        <f t="shared" si="104"/>
        <v>0</v>
      </c>
      <c r="X74" s="119"/>
      <c r="Y74" s="59"/>
      <c r="Z74" s="118">
        <f t="shared" si="105"/>
        <v>0</v>
      </c>
      <c r="AA74" s="119"/>
      <c r="AB74" s="59"/>
      <c r="AC74" s="118">
        <f t="shared" si="106"/>
        <v>0</v>
      </c>
      <c r="AD74" s="119"/>
      <c r="AE74" s="59"/>
      <c r="AF74" s="118">
        <f t="shared" si="107"/>
        <v>0</v>
      </c>
      <c r="AG74" s="119"/>
      <c r="AH74" s="59">
        <v>1.5740000000000001</v>
      </c>
      <c r="AI74" s="118">
        <f t="shared" si="108"/>
        <v>0</v>
      </c>
      <c r="AJ74" s="119"/>
      <c r="AK74" s="59">
        <v>2</v>
      </c>
      <c r="AL74" s="118">
        <f t="shared" si="109"/>
        <v>0</v>
      </c>
      <c r="AM74" s="119"/>
      <c r="AN74" s="59"/>
      <c r="AO74" s="118">
        <f t="shared" si="110"/>
        <v>0</v>
      </c>
      <c r="AP74" s="119"/>
      <c r="AQ74" s="59">
        <v>0.5</v>
      </c>
      <c r="AR74" s="118">
        <f t="shared" si="111"/>
        <v>0</v>
      </c>
      <c r="AS74" s="119"/>
      <c r="AT74" s="59"/>
      <c r="AU74" s="118">
        <f t="shared" si="112"/>
        <v>0</v>
      </c>
      <c r="AV74" s="119"/>
      <c r="AW74" s="59"/>
      <c r="AX74" s="118">
        <f t="shared" si="113"/>
        <v>0</v>
      </c>
      <c r="AY74" s="119"/>
      <c r="AZ74" s="59">
        <v>1.091</v>
      </c>
      <c r="BA74" s="118">
        <f t="shared" si="114"/>
        <v>0</v>
      </c>
      <c r="BB74" s="119"/>
      <c r="BC74" s="59"/>
      <c r="BD74" s="118">
        <f t="shared" si="115"/>
        <v>0</v>
      </c>
      <c r="BE74" s="119"/>
      <c r="BF74" s="59"/>
      <c r="BG74" s="118">
        <f t="shared" si="116"/>
        <v>0</v>
      </c>
      <c r="BH74" s="119"/>
      <c r="BI74" s="59"/>
      <c r="BJ74" s="118">
        <f t="shared" si="117"/>
        <v>0</v>
      </c>
      <c r="BK74" s="119"/>
      <c r="BL74" s="59"/>
      <c r="BM74" s="118">
        <f t="shared" si="118"/>
        <v>0</v>
      </c>
      <c r="BN74" s="119"/>
      <c r="BO74" s="59"/>
      <c r="BP74" s="118">
        <f t="shared" si="119"/>
        <v>0</v>
      </c>
      <c r="BQ74" s="119"/>
      <c r="BR74" s="59">
        <v>0.56899999999999995</v>
      </c>
      <c r="BS74" s="118">
        <f t="shared" si="120"/>
        <v>0</v>
      </c>
      <c r="BT74" s="119"/>
      <c r="BU74" s="59"/>
      <c r="BV74" s="118">
        <f t="shared" si="121"/>
        <v>0</v>
      </c>
      <c r="BW74" s="119"/>
      <c r="BX74" s="59"/>
      <c r="BY74" s="118">
        <f t="shared" si="122"/>
        <v>0</v>
      </c>
      <c r="BZ74" s="119"/>
      <c r="CA74" s="59">
        <v>1.67</v>
      </c>
      <c r="CB74" s="118">
        <f t="shared" si="123"/>
        <v>0</v>
      </c>
      <c r="CC74" s="119"/>
      <c r="CD74" s="59"/>
      <c r="CE74" s="118">
        <f t="shared" si="124"/>
        <v>0</v>
      </c>
      <c r="CF74" s="119"/>
      <c r="CG74" s="59">
        <v>1.1140000000000001</v>
      </c>
      <c r="CH74" s="118">
        <f t="shared" si="125"/>
        <v>0</v>
      </c>
      <c r="CI74" s="119"/>
      <c r="CJ74" s="59">
        <v>1</v>
      </c>
      <c r="CK74" s="118">
        <f t="shared" si="126"/>
        <v>0</v>
      </c>
      <c r="CL74" s="119"/>
      <c r="CM74" s="59">
        <v>0.5</v>
      </c>
      <c r="CN74" s="118">
        <f t="shared" si="127"/>
        <v>0</v>
      </c>
      <c r="CO74" s="119"/>
      <c r="CP74" s="59">
        <v>2</v>
      </c>
      <c r="CQ74" s="118">
        <f t="shared" si="128"/>
        <v>0</v>
      </c>
      <c r="CR74" s="119"/>
      <c r="CS74" s="59">
        <v>1</v>
      </c>
      <c r="CT74" s="118">
        <f t="shared" si="129"/>
        <v>0</v>
      </c>
      <c r="CU74" s="119"/>
      <c r="CV74" s="59"/>
      <c r="CW74" s="118">
        <f t="shared" si="130"/>
        <v>0</v>
      </c>
      <c r="CX74" s="119"/>
      <c r="CY74" s="59"/>
      <c r="CZ74" s="118">
        <f t="shared" si="131"/>
        <v>0</v>
      </c>
      <c r="DA74" s="119"/>
      <c r="DB74" s="59"/>
      <c r="DC74" s="118">
        <f t="shared" si="132"/>
        <v>0</v>
      </c>
      <c r="DD74" s="119"/>
      <c r="DE74" s="59">
        <v>3</v>
      </c>
      <c r="DF74" s="118">
        <f t="shared" si="133"/>
        <v>0</v>
      </c>
      <c r="DG74" s="119"/>
      <c r="DH74" s="59"/>
      <c r="DI74" s="118">
        <f t="shared" si="134"/>
        <v>0</v>
      </c>
      <c r="DJ74" s="119"/>
      <c r="DK74" s="59">
        <v>3</v>
      </c>
      <c r="DL74" s="118">
        <f t="shared" si="135"/>
        <v>0</v>
      </c>
      <c r="DM74" s="119"/>
      <c r="DN74" s="59"/>
      <c r="DO74" s="118">
        <f t="shared" si="136"/>
        <v>0</v>
      </c>
      <c r="DP74" s="119"/>
      <c r="DQ74" s="59">
        <v>4.2</v>
      </c>
      <c r="DR74" s="118">
        <f t="shared" si="137"/>
        <v>0</v>
      </c>
      <c r="DS74" s="119"/>
      <c r="DT74" s="59"/>
      <c r="DU74" s="118">
        <f t="shared" si="138"/>
        <v>0</v>
      </c>
      <c r="DV74" s="119"/>
      <c r="DW74" s="59"/>
      <c r="DX74" s="118">
        <f t="shared" si="139"/>
        <v>0</v>
      </c>
      <c r="DY74" s="119"/>
      <c r="DZ74" s="59"/>
      <c r="EA74" s="118">
        <f t="shared" si="140"/>
        <v>0</v>
      </c>
      <c r="EB74" s="119"/>
      <c r="EC74" s="59">
        <v>3.218</v>
      </c>
      <c r="ED74" s="118">
        <f t="shared" si="141"/>
        <v>0</v>
      </c>
      <c r="EE74" s="119"/>
      <c r="EF74" s="128"/>
      <c r="EG74" s="111"/>
    </row>
    <row r="75" spans="1:137" ht="25.5">
      <c r="A75" s="63" t="s">
        <v>208</v>
      </c>
      <c r="B75" s="68" t="s">
        <v>40</v>
      </c>
      <c r="C75" s="68">
        <v>11</v>
      </c>
      <c r="D75" s="32" t="s">
        <v>435</v>
      </c>
      <c r="E75" s="32" t="s">
        <v>507</v>
      </c>
      <c r="F75" s="9" t="s">
        <v>6</v>
      </c>
      <c r="G75" s="157">
        <f>CENA!G66</f>
        <v>0</v>
      </c>
      <c r="H75" s="117">
        <f t="shared" si="98"/>
        <v>22500</v>
      </c>
      <c r="I75" s="117">
        <f t="shared" si="99"/>
        <v>0</v>
      </c>
      <c r="J75" s="59">
        <v>816</v>
      </c>
      <c r="K75" s="118">
        <f t="shared" si="100"/>
        <v>0</v>
      </c>
      <c r="L75" s="119">
        <f>J75/$EG$75</f>
        <v>272</v>
      </c>
      <c r="M75" s="59">
        <v>714</v>
      </c>
      <c r="N75" s="118">
        <f t="shared" si="101"/>
        <v>0</v>
      </c>
      <c r="O75" s="119">
        <f>M75/$EG$75</f>
        <v>238</v>
      </c>
      <c r="P75" s="59">
        <v>654</v>
      </c>
      <c r="Q75" s="118">
        <f t="shared" si="102"/>
        <v>0</v>
      </c>
      <c r="R75" s="119">
        <f>P75/$EG$75</f>
        <v>218</v>
      </c>
      <c r="S75" s="59">
        <v>483</v>
      </c>
      <c r="T75" s="118">
        <f t="shared" si="103"/>
        <v>0</v>
      </c>
      <c r="U75" s="119">
        <f>S75/$EG$75</f>
        <v>161</v>
      </c>
      <c r="V75" s="59">
        <v>690</v>
      </c>
      <c r="W75" s="118">
        <f t="shared" si="104"/>
        <v>0</v>
      </c>
      <c r="X75" s="119">
        <f>V75/$EG$75</f>
        <v>230</v>
      </c>
      <c r="Y75" s="59">
        <v>336</v>
      </c>
      <c r="Z75" s="118">
        <f t="shared" si="105"/>
        <v>0</v>
      </c>
      <c r="AA75" s="119">
        <f>Y75/$EG$75</f>
        <v>112</v>
      </c>
      <c r="AB75" s="59">
        <v>702</v>
      </c>
      <c r="AC75" s="118">
        <f t="shared" si="106"/>
        <v>0</v>
      </c>
      <c r="AD75" s="119">
        <f>AB75/$EG$75</f>
        <v>234</v>
      </c>
      <c r="AE75" s="59">
        <v>672</v>
      </c>
      <c r="AF75" s="118">
        <f t="shared" si="107"/>
        <v>0</v>
      </c>
      <c r="AG75" s="119">
        <f>AE75/$EG$75</f>
        <v>224</v>
      </c>
      <c r="AH75" s="59">
        <v>702</v>
      </c>
      <c r="AI75" s="118">
        <f t="shared" si="108"/>
        <v>0</v>
      </c>
      <c r="AJ75" s="119">
        <f>AH75/$EG$75</f>
        <v>234</v>
      </c>
      <c r="AK75" s="59">
        <v>399</v>
      </c>
      <c r="AL75" s="118">
        <f t="shared" si="109"/>
        <v>0</v>
      </c>
      <c r="AM75" s="119">
        <f>AK75/$EG$75</f>
        <v>133</v>
      </c>
      <c r="AN75" s="59">
        <v>717</v>
      </c>
      <c r="AO75" s="118">
        <f t="shared" si="110"/>
        <v>0</v>
      </c>
      <c r="AP75" s="119">
        <f>AN75/$EG$75</f>
        <v>239</v>
      </c>
      <c r="AQ75" s="59">
        <v>789</v>
      </c>
      <c r="AR75" s="118">
        <f t="shared" si="111"/>
        <v>0</v>
      </c>
      <c r="AS75" s="119">
        <f>AQ75/$EG$75</f>
        <v>263</v>
      </c>
      <c r="AT75" s="59">
        <v>981</v>
      </c>
      <c r="AU75" s="118">
        <f t="shared" si="112"/>
        <v>0</v>
      </c>
      <c r="AV75" s="119">
        <f>AT75/$EG$75</f>
        <v>327</v>
      </c>
      <c r="AW75" s="59">
        <v>36</v>
      </c>
      <c r="AX75" s="118">
        <f t="shared" si="113"/>
        <v>0</v>
      </c>
      <c r="AY75" s="119">
        <f>AW75/$EG$75</f>
        <v>12</v>
      </c>
      <c r="AZ75" s="59"/>
      <c r="BA75" s="118">
        <f t="shared" si="114"/>
        <v>0</v>
      </c>
      <c r="BB75" s="119">
        <f>AZ75/$EG$75</f>
        <v>0</v>
      </c>
      <c r="BC75" s="59">
        <v>462</v>
      </c>
      <c r="BD75" s="118">
        <f t="shared" si="115"/>
        <v>0</v>
      </c>
      <c r="BE75" s="119">
        <f>BC75/$EG$75</f>
        <v>154</v>
      </c>
      <c r="BF75" s="59">
        <v>885</v>
      </c>
      <c r="BG75" s="118">
        <f t="shared" si="116"/>
        <v>0</v>
      </c>
      <c r="BH75" s="119">
        <f>BF75/$EG$75</f>
        <v>295</v>
      </c>
      <c r="BI75" s="59">
        <v>663</v>
      </c>
      <c r="BJ75" s="118">
        <f t="shared" si="117"/>
        <v>0</v>
      </c>
      <c r="BK75" s="119">
        <f>BI75/$EG$75</f>
        <v>221</v>
      </c>
      <c r="BL75" s="59">
        <v>708</v>
      </c>
      <c r="BM75" s="118">
        <f t="shared" si="118"/>
        <v>0</v>
      </c>
      <c r="BN75" s="119">
        <f>BL75/$EG$75</f>
        <v>236</v>
      </c>
      <c r="BO75" s="59">
        <v>951</v>
      </c>
      <c r="BP75" s="118">
        <f t="shared" si="119"/>
        <v>0</v>
      </c>
      <c r="BQ75" s="119">
        <f>BO75/$EG$75</f>
        <v>317</v>
      </c>
      <c r="BR75" s="59">
        <v>777</v>
      </c>
      <c r="BS75" s="118">
        <f t="shared" si="120"/>
        <v>0</v>
      </c>
      <c r="BT75" s="119">
        <f>BR75/$EG$75</f>
        <v>259</v>
      </c>
      <c r="BU75" s="59">
        <v>177</v>
      </c>
      <c r="BV75" s="118">
        <f t="shared" si="121"/>
        <v>0</v>
      </c>
      <c r="BW75" s="119">
        <f>BU75/$EG$75</f>
        <v>59</v>
      </c>
      <c r="BX75" s="59"/>
      <c r="BY75" s="118">
        <f t="shared" si="122"/>
        <v>0</v>
      </c>
      <c r="BZ75" s="119">
        <f>BX75/$EG$75</f>
        <v>0</v>
      </c>
      <c r="CA75" s="59">
        <v>645</v>
      </c>
      <c r="CB75" s="118">
        <f t="shared" si="123"/>
        <v>0</v>
      </c>
      <c r="CC75" s="119">
        <f>CA75/$EG$75</f>
        <v>215</v>
      </c>
      <c r="CD75" s="59">
        <v>522</v>
      </c>
      <c r="CE75" s="118">
        <f t="shared" si="124"/>
        <v>0</v>
      </c>
      <c r="CF75" s="119">
        <f>CD75/$EG$75</f>
        <v>174</v>
      </c>
      <c r="CG75" s="59">
        <v>525</v>
      </c>
      <c r="CH75" s="118">
        <f t="shared" si="125"/>
        <v>0</v>
      </c>
      <c r="CI75" s="119">
        <f>CG75/$EG$75</f>
        <v>175</v>
      </c>
      <c r="CJ75" s="59">
        <v>417</v>
      </c>
      <c r="CK75" s="118">
        <f t="shared" si="126"/>
        <v>0</v>
      </c>
      <c r="CL75" s="119">
        <f>CJ75/$EG$75</f>
        <v>139</v>
      </c>
      <c r="CM75" s="59">
        <v>108</v>
      </c>
      <c r="CN75" s="118">
        <f t="shared" si="127"/>
        <v>0</v>
      </c>
      <c r="CO75" s="119">
        <f>CM75/$EG$75</f>
        <v>36</v>
      </c>
      <c r="CP75" s="59">
        <v>675</v>
      </c>
      <c r="CQ75" s="118">
        <f t="shared" si="128"/>
        <v>0</v>
      </c>
      <c r="CR75" s="119">
        <f>CP75/$EG$75</f>
        <v>225</v>
      </c>
      <c r="CS75" s="59">
        <v>405</v>
      </c>
      <c r="CT75" s="118">
        <f t="shared" si="129"/>
        <v>0</v>
      </c>
      <c r="CU75" s="119">
        <f>CS75/$EG$75</f>
        <v>135</v>
      </c>
      <c r="CV75" s="59">
        <v>417</v>
      </c>
      <c r="CW75" s="118">
        <f t="shared" si="130"/>
        <v>0</v>
      </c>
      <c r="CX75" s="119">
        <f>CV75/$EG$75</f>
        <v>139</v>
      </c>
      <c r="CY75" s="59"/>
      <c r="CZ75" s="118">
        <f t="shared" si="131"/>
        <v>0</v>
      </c>
      <c r="DA75" s="119">
        <f>CY75/$EG$75</f>
        <v>0</v>
      </c>
      <c r="DB75" s="59">
        <v>405</v>
      </c>
      <c r="DC75" s="118">
        <f t="shared" si="132"/>
        <v>0</v>
      </c>
      <c r="DD75" s="119">
        <f>DB75/$EG$75</f>
        <v>135</v>
      </c>
      <c r="DE75" s="59">
        <v>702</v>
      </c>
      <c r="DF75" s="118">
        <f t="shared" si="133"/>
        <v>0</v>
      </c>
      <c r="DG75" s="119">
        <f>DE75/$EG$75</f>
        <v>234</v>
      </c>
      <c r="DH75" s="59">
        <v>522</v>
      </c>
      <c r="DI75" s="118">
        <f t="shared" si="134"/>
        <v>0</v>
      </c>
      <c r="DJ75" s="119">
        <f>DH75/$EG$75</f>
        <v>174</v>
      </c>
      <c r="DK75" s="59">
        <v>741</v>
      </c>
      <c r="DL75" s="118">
        <f t="shared" si="135"/>
        <v>0</v>
      </c>
      <c r="DM75" s="119">
        <f>DK75/$EG$75</f>
        <v>247</v>
      </c>
      <c r="DN75" s="59">
        <v>726</v>
      </c>
      <c r="DO75" s="118">
        <f t="shared" si="136"/>
        <v>0</v>
      </c>
      <c r="DP75" s="119">
        <f>DN75/$EG$75</f>
        <v>242</v>
      </c>
      <c r="DQ75" s="59">
        <v>405</v>
      </c>
      <c r="DR75" s="118">
        <f t="shared" si="137"/>
        <v>0</v>
      </c>
      <c r="DS75" s="119">
        <f>DQ75/$EG$75</f>
        <v>135</v>
      </c>
      <c r="DT75" s="59">
        <v>600</v>
      </c>
      <c r="DU75" s="118">
        <f t="shared" si="138"/>
        <v>0</v>
      </c>
      <c r="DV75" s="119">
        <f>DT75/$EG$75</f>
        <v>200</v>
      </c>
      <c r="DW75" s="59">
        <v>624</v>
      </c>
      <c r="DX75" s="118">
        <f t="shared" si="139"/>
        <v>0</v>
      </c>
      <c r="DY75" s="119">
        <f>DW75/$EG$75</f>
        <v>208</v>
      </c>
      <c r="DZ75" s="59">
        <v>267</v>
      </c>
      <c r="EA75" s="118">
        <f t="shared" si="140"/>
        <v>0</v>
      </c>
      <c r="EB75" s="119">
        <f>DZ75/$EG$75</f>
        <v>89</v>
      </c>
      <c r="EC75" s="59">
        <v>480</v>
      </c>
      <c r="ED75" s="118">
        <f t="shared" si="141"/>
        <v>0</v>
      </c>
      <c r="EE75" s="119">
        <f>EC75/$EG$75</f>
        <v>160</v>
      </c>
      <c r="EF75" s="128"/>
      <c r="EG75" s="111">
        <v>3</v>
      </c>
    </row>
    <row r="76" spans="1:137" ht="25.5">
      <c r="A76" s="63" t="s">
        <v>209</v>
      </c>
      <c r="B76" s="68" t="s">
        <v>40</v>
      </c>
      <c r="C76" s="68">
        <v>12</v>
      </c>
      <c r="D76" s="36" t="s">
        <v>382</v>
      </c>
      <c r="E76" s="36" t="s">
        <v>508</v>
      </c>
      <c r="F76" s="9" t="s">
        <v>475</v>
      </c>
      <c r="G76" s="157">
        <f>CENA!G67</f>
        <v>0</v>
      </c>
      <c r="H76" s="117">
        <f t="shared" si="98"/>
        <v>98</v>
      </c>
      <c r="I76" s="117">
        <f t="shared" si="99"/>
        <v>0</v>
      </c>
      <c r="J76" s="59"/>
      <c r="K76" s="118">
        <f t="shared" si="100"/>
        <v>0</v>
      </c>
      <c r="L76" s="119"/>
      <c r="M76" s="59"/>
      <c r="N76" s="118">
        <f t="shared" si="101"/>
        <v>0</v>
      </c>
      <c r="O76" s="119"/>
      <c r="P76" s="59"/>
      <c r="Q76" s="118">
        <f t="shared" si="102"/>
        <v>0</v>
      </c>
      <c r="R76" s="119"/>
      <c r="S76" s="59"/>
      <c r="T76" s="118">
        <f t="shared" si="103"/>
        <v>0</v>
      </c>
      <c r="U76" s="119"/>
      <c r="V76" s="59"/>
      <c r="W76" s="118">
        <f t="shared" si="104"/>
        <v>0</v>
      </c>
      <c r="X76" s="119"/>
      <c r="Y76" s="59">
        <v>20</v>
      </c>
      <c r="Z76" s="118">
        <f t="shared" si="105"/>
        <v>0</v>
      </c>
      <c r="AA76" s="119"/>
      <c r="AB76" s="59"/>
      <c r="AC76" s="118">
        <f t="shared" si="106"/>
        <v>0</v>
      </c>
      <c r="AD76" s="119"/>
      <c r="AE76" s="59">
        <v>7</v>
      </c>
      <c r="AF76" s="118">
        <f t="shared" si="107"/>
        <v>0</v>
      </c>
      <c r="AG76" s="119"/>
      <c r="AH76" s="59"/>
      <c r="AI76" s="118">
        <f t="shared" si="108"/>
        <v>0</v>
      </c>
      <c r="AJ76" s="119"/>
      <c r="AK76" s="59"/>
      <c r="AL76" s="118">
        <f t="shared" si="109"/>
        <v>0</v>
      </c>
      <c r="AM76" s="119"/>
      <c r="AN76" s="59"/>
      <c r="AO76" s="118">
        <f t="shared" si="110"/>
        <v>0</v>
      </c>
      <c r="AP76" s="119"/>
      <c r="AQ76" s="59"/>
      <c r="AR76" s="118">
        <f t="shared" si="111"/>
        <v>0</v>
      </c>
      <c r="AS76" s="119"/>
      <c r="AT76" s="59"/>
      <c r="AU76" s="118">
        <f t="shared" si="112"/>
        <v>0</v>
      </c>
      <c r="AV76" s="119"/>
      <c r="AW76" s="59">
        <v>7</v>
      </c>
      <c r="AX76" s="118">
        <f t="shared" si="113"/>
        <v>0</v>
      </c>
      <c r="AY76" s="119"/>
      <c r="AZ76" s="59">
        <v>13</v>
      </c>
      <c r="BA76" s="118">
        <f t="shared" si="114"/>
        <v>0</v>
      </c>
      <c r="BB76" s="119"/>
      <c r="BC76" s="59"/>
      <c r="BD76" s="118">
        <f t="shared" si="115"/>
        <v>0</v>
      </c>
      <c r="BE76" s="119"/>
      <c r="BF76" s="59"/>
      <c r="BG76" s="118">
        <f t="shared" si="116"/>
        <v>0</v>
      </c>
      <c r="BH76" s="119"/>
      <c r="BI76" s="59"/>
      <c r="BJ76" s="118">
        <f t="shared" si="117"/>
        <v>0</v>
      </c>
      <c r="BK76" s="119"/>
      <c r="BL76" s="59"/>
      <c r="BM76" s="118">
        <f t="shared" si="118"/>
        <v>0</v>
      </c>
      <c r="BN76" s="119"/>
      <c r="BO76" s="59"/>
      <c r="BP76" s="118">
        <f t="shared" si="119"/>
        <v>0</v>
      </c>
      <c r="BQ76" s="119"/>
      <c r="BR76" s="59"/>
      <c r="BS76" s="118">
        <f t="shared" si="120"/>
        <v>0</v>
      </c>
      <c r="BT76" s="119"/>
      <c r="BU76" s="59"/>
      <c r="BV76" s="118">
        <f t="shared" si="121"/>
        <v>0</v>
      </c>
      <c r="BW76" s="119"/>
      <c r="BX76" s="59"/>
      <c r="BY76" s="118">
        <f t="shared" si="122"/>
        <v>0</v>
      </c>
      <c r="BZ76" s="119"/>
      <c r="CA76" s="59"/>
      <c r="CB76" s="118">
        <f t="shared" si="123"/>
        <v>0</v>
      </c>
      <c r="CC76" s="119"/>
      <c r="CD76" s="59"/>
      <c r="CE76" s="118">
        <f t="shared" si="124"/>
        <v>0</v>
      </c>
      <c r="CF76" s="119"/>
      <c r="CG76" s="59"/>
      <c r="CH76" s="118">
        <f t="shared" si="125"/>
        <v>0</v>
      </c>
      <c r="CI76" s="119"/>
      <c r="CJ76" s="59"/>
      <c r="CK76" s="118">
        <f t="shared" si="126"/>
        <v>0</v>
      </c>
      <c r="CL76" s="119"/>
      <c r="CM76" s="59"/>
      <c r="CN76" s="118">
        <f t="shared" si="127"/>
        <v>0</v>
      </c>
      <c r="CO76" s="119"/>
      <c r="CP76" s="59">
        <v>7</v>
      </c>
      <c r="CQ76" s="118">
        <f t="shared" si="128"/>
        <v>0</v>
      </c>
      <c r="CR76" s="119"/>
      <c r="CS76" s="59"/>
      <c r="CT76" s="118">
        <f t="shared" si="129"/>
        <v>0</v>
      </c>
      <c r="CU76" s="119"/>
      <c r="CV76" s="59">
        <v>39</v>
      </c>
      <c r="CW76" s="118">
        <f t="shared" si="130"/>
        <v>0</v>
      </c>
      <c r="CX76" s="119"/>
      <c r="CY76" s="59"/>
      <c r="CZ76" s="118">
        <f t="shared" si="131"/>
        <v>0</v>
      </c>
      <c r="DA76" s="119"/>
      <c r="DB76" s="59"/>
      <c r="DC76" s="118">
        <f t="shared" si="132"/>
        <v>0</v>
      </c>
      <c r="DD76" s="119"/>
      <c r="DE76" s="59"/>
      <c r="DF76" s="118">
        <f t="shared" si="133"/>
        <v>0</v>
      </c>
      <c r="DG76" s="119"/>
      <c r="DH76" s="59"/>
      <c r="DI76" s="118">
        <f t="shared" si="134"/>
        <v>0</v>
      </c>
      <c r="DJ76" s="119"/>
      <c r="DK76" s="59"/>
      <c r="DL76" s="118">
        <f t="shared" si="135"/>
        <v>0</v>
      </c>
      <c r="DM76" s="119"/>
      <c r="DN76" s="59"/>
      <c r="DO76" s="118">
        <f t="shared" si="136"/>
        <v>0</v>
      </c>
      <c r="DP76" s="119"/>
      <c r="DQ76" s="59"/>
      <c r="DR76" s="118">
        <f t="shared" si="137"/>
        <v>0</v>
      </c>
      <c r="DS76" s="119"/>
      <c r="DT76" s="59"/>
      <c r="DU76" s="118">
        <f t="shared" si="138"/>
        <v>0</v>
      </c>
      <c r="DV76" s="119"/>
      <c r="DW76" s="59"/>
      <c r="DX76" s="118">
        <f t="shared" si="139"/>
        <v>0</v>
      </c>
      <c r="DY76" s="119"/>
      <c r="DZ76" s="59">
        <v>5</v>
      </c>
      <c r="EA76" s="118">
        <f t="shared" si="140"/>
        <v>0</v>
      </c>
      <c r="EB76" s="119"/>
      <c r="EC76" s="59"/>
      <c r="ED76" s="118">
        <f t="shared" si="141"/>
        <v>0</v>
      </c>
      <c r="EE76" s="119"/>
    </row>
    <row r="77" spans="1:137" ht="25.5">
      <c r="A77" s="63" t="s">
        <v>210</v>
      </c>
      <c r="B77" s="68" t="s">
        <v>40</v>
      </c>
      <c r="C77" s="68">
        <v>13</v>
      </c>
      <c r="D77" s="38" t="s">
        <v>383</v>
      </c>
      <c r="E77" s="130" t="s">
        <v>510</v>
      </c>
      <c r="F77" s="13" t="s">
        <v>475</v>
      </c>
      <c r="G77" s="157">
        <f>CENA!G68</f>
        <v>0</v>
      </c>
      <c r="H77" s="117">
        <f t="shared" si="98"/>
        <v>749</v>
      </c>
      <c r="I77" s="117">
        <f t="shared" si="99"/>
        <v>0</v>
      </c>
      <c r="J77" s="59"/>
      <c r="K77" s="118">
        <f t="shared" si="100"/>
        <v>0</v>
      </c>
      <c r="L77" s="119"/>
      <c r="M77" s="59">
        <v>47</v>
      </c>
      <c r="N77" s="118">
        <f t="shared" si="101"/>
        <v>0</v>
      </c>
      <c r="O77" s="119"/>
      <c r="P77" s="59">
        <v>43</v>
      </c>
      <c r="Q77" s="118">
        <f t="shared" si="102"/>
        <v>0</v>
      </c>
      <c r="R77" s="119"/>
      <c r="S77" s="59">
        <v>30</v>
      </c>
      <c r="T77" s="118">
        <f t="shared" si="103"/>
        <v>0</v>
      </c>
      <c r="U77" s="119"/>
      <c r="V77" s="59"/>
      <c r="W77" s="118">
        <f t="shared" si="104"/>
        <v>0</v>
      </c>
      <c r="X77" s="119"/>
      <c r="Y77" s="59">
        <v>23</v>
      </c>
      <c r="Z77" s="118">
        <f t="shared" si="105"/>
        <v>0</v>
      </c>
      <c r="AA77" s="119"/>
      <c r="AB77" s="59">
        <v>22</v>
      </c>
      <c r="AC77" s="118">
        <f t="shared" si="106"/>
        <v>0</v>
      </c>
      <c r="AD77" s="119"/>
      <c r="AE77" s="59">
        <v>8</v>
      </c>
      <c r="AF77" s="118">
        <f t="shared" si="107"/>
        <v>0</v>
      </c>
      <c r="AG77" s="119"/>
      <c r="AH77" s="59">
        <v>70</v>
      </c>
      <c r="AI77" s="118">
        <f t="shared" si="108"/>
        <v>0</v>
      </c>
      <c r="AJ77" s="119"/>
      <c r="AK77" s="59"/>
      <c r="AL77" s="118">
        <f t="shared" si="109"/>
        <v>0</v>
      </c>
      <c r="AM77" s="119"/>
      <c r="AN77" s="59">
        <v>13</v>
      </c>
      <c r="AO77" s="118">
        <f t="shared" si="110"/>
        <v>0</v>
      </c>
      <c r="AP77" s="119"/>
      <c r="AQ77" s="59"/>
      <c r="AR77" s="118">
        <f t="shared" si="111"/>
        <v>0</v>
      </c>
      <c r="AS77" s="119"/>
      <c r="AT77" s="59">
        <v>23</v>
      </c>
      <c r="AU77" s="118">
        <f t="shared" si="112"/>
        <v>0</v>
      </c>
      <c r="AV77" s="119"/>
      <c r="AW77" s="59">
        <v>21</v>
      </c>
      <c r="AX77" s="118">
        <f t="shared" si="113"/>
        <v>0</v>
      </c>
      <c r="AY77" s="119"/>
      <c r="AZ77" s="59">
        <v>38</v>
      </c>
      <c r="BA77" s="118">
        <f t="shared" si="114"/>
        <v>0</v>
      </c>
      <c r="BB77" s="119"/>
      <c r="BC77" s="59"/>
      <c r="BD77" s="118">
        <f t="shared" si="115"/>
        <v>0</v>
      </c>
      <c r="BE77" s="119"/>
      <c r="BF77" s="59">
        <v>35</v>
      </c>
      <c r="BG77" s="118">
        <f t="shared" si="116"/>
        <v>0</v>
      </c>
      <c r="BH77" s="119"/>
      <c r="BI77" s="59">
        <v>26</v>
      </c>
      <c r="BJ77" s="118">
        <f t="shared" si="117"/>
        <v>0</v>
      </c>
      <c r="BK77" s="119"/>
      <c r="BL77" s="59">
        <v>20</v>
      </c>
      <c r="BM77" s="118">
        <f t="shared" si="118"/>
        <v>0</v>
      </c>
      <c r="BN77" s="119"/>
      <c r="BO77" s="59">
        <v>51</v>
      </c>
      <c r="BP77" s="118">
        <f t="shared" si="119"/>
        <v>0</v>
      </c>
      <c r="BQ77" s="119"/>
      <c r="BR77" s="59">
        <v>11</v>
      </c>
      <c r="BS77" s="118">
        <f t="shared" si="120"/>
        <v>0</v>
      </c>
      <c r="BT77" s="119"/>
      <c r="BU77" s="59"/>
      <c r="BV77" s="118">
        <f t="shared" si="121"/>
        <v>0</v>
      </c>
      <c r="BW77" s="119"/>
      <c r="BX77" s="59">
        <v>35</v>
      </c>
      <c r="BY77" s="118">
        <f t="shared" si="122"/>
        <v>0</v>
      </c>
      <c r="BZ77" s="119"/>
      <c r="CA77" s="59">
        <v>29</v>
      </c>
      <c r="CB77" s="118">
        <f t="shared" si="123"/>
        <v>0</v>
      </c>
      <c r="CC77" s="119"/>
      <c r="CD77" s="59"/>
      <c r="CE77" s="118">
        <f t="shared" si="124"/>
        <v>0</v>
      </c>
      <c r="CF77" s="119"/>
      <c r="CG77" s="59"/>
      <c r="CH77" s="118">
        <f t="shared" si="125"/>
        <v>0</v>
      </c>
      <c r="CI77" s="119"/>
      <c r="CJ77" s="59">
        <v>3</v>
      </c>
      <c r="CK77" s="118">
        <f t="shared" si="126"/>
        <v>0</v>
      </c>
      <c r="CL77" s="119"/>
      <c r="CM77" s="59">
        <v>8</v>
      </c>
      <c r="CN77" s="118">
        <f t="shared" si="127"/>
        <v>0</v>
      </c>
      <c r="CO77" s="119"/>
      <c r="CP77" s="59"/>
      <c r="CQ77" s="118">
        <f t="shared" si="128"/>
        <v>0</v>
      </c>
      <c r="CR77" s="119"/>
      <c r="CS77" s="59"/>
      <c r="CT77" s="118">
        <f t="shared" si="129"/>
        <v>0</v>
      </c>
      <c r="CU77" s="119"/>
      <c r="CV77" s="59">
        <v>16</v>
      </c>
      <c r="CW77" s="118">
        <f t="shared" si="130"/>
        <v>0</v>
      </c>
      <c r="CX77" s="119"/>
      <c r="CY77" s="59"/>
      <c r="CZ77" s="118">
        <f t="shared" si="131"/>
        <v>0</v>
      </c>
      <c r="DA77" s="119"/>
      <c r="DB77" s="59"/>
      <c r="DC77" s="118">
        <f t="shared" si="132"/>
        <v>0</v>
      </c>
      <c r="DD77" s="119"/>
      <c r="DE77" s="59"/>
      <c r="DF77" s="118">
        <f t="shared" si="133"/>
        <v>0</v>
      </c>
      <c r="DG77" s="119"/>
      <c r="DH77" s="59"/>
      <c r="DI77" s="118">
        <f t="shared" si="134"/>
        <v>0</v>
      </c>
      <c r="DJ77" s="119"/>
      <c r="DK77" s="59">
        <v>42</v>
      </c>
      <c r="DL77" s="118">
        <f t="shared" si="135"/>
        <v>0</v>
      </c>
      <c r="DM77" s="119"/>
      <c r="DN77" s="59">
        <v>24</v>
      </c>
      <c r="DO77" s="118">
        <f t="shared" si="136"/>
        <v>0</v>
      </c>
      <c r="DP77" s="119"/>
      <c r="DQ77" s="59">
        <v>30</v>
      </c>
      <c r="DR77" s="118">
        <f t="shared" si="137"/>
        <v>0</v>
      </c>
      <c r="DS77" s="119"/>
      <c r="DT77" s="59">
        <v>13</v>
      </c>
      <c r="DU77" s="118">
        <f t="shared" si="138"/>
        <v>0</v>
      </c>
      <c r="DV77" s="119"/>
      <c r="DW77" s="59"/>
      <c r="DX77" s="118">
        <f t="shared" si="139"/>
        <v>0</v>
      </c>
      <c r="DY77" s="119"/>
      <c r="DZ77" s="59"/>
      <c r="EA77" s="118">
        <f t="shared" si="140"/>
        <v>0</v>
      </c>
      <c r="EB77" s="119"/>
      <c r="EC77" s="59">
        <v>68</v>
      </c>
      <c r="ED77" s="118">
        <f t="shared" si="141"/>
        <v>0</v>
      </c>
      <c r="EE77" s="119"/>
    </row>
    <row r="78" spans="1:137" ht="25.5">
      <c r="A78" s="63" t="s">
        <v>211</v>
      </c>
      <c r="B78" s="68" t="s">
        <v>40</v>
      </c>
      <c r="C78" s="68">
        <v>14</v>
      </c>
      <c r="D78" s="38" t="s">
        <v>384</v>
      </c>
      <c r="E78" s="38" t="s">
        <v>511</v>
      </c>
      <c r="F78" s="13" t="s">
        <v>475</v>
      </c>
      <c r="G78" s="157">
        <f>CENA!G69</f>
        <v>0</v>
      </c>
      <c r="H78" s="117">
        <f t="shared" si="98"/>
        <v>85</v>
      </c>
      <c r="I78" s="117">
        <f t="shared" si="99"/>
        <v>0</v>
      </c>
      <c r="J78" s="59">
        <v>2</v>
      </c>
      <c r="K78" s="118">
        <f t="shared" si="100"/>
        <v>0</v>
      </c>
      <c r="L78" s="119"/>
      <c r="M78" s="59">
        <v>3</v>
      </c>
      <c r="N78" s="118">
        <f t="shared" si="101"/>
        <v>0</v>
      </c>
      <c r="O78" s="119"/>
      <c r="P78" s="59">
        <v>3</v>
      </c>
      <c r="Q78" s="118">
        <f t="shared" si="102"/>
        <v>0</v>
      </c>
      <c r="R78" s="119"/>
      <c r="S78" s="59">
        <v>3</v>
      </c>
      <c r="T78" s="118">
        <f t="shared" si="103"/>
        <v>0</v>
      </c>
      <c r="U78" s="119"/>
      <c r="V78" s="59"/>
      <c r="W78" s="118">
        <f t="shared" si="104"/>
        <v>0</v>
      </c>
      <c r="X78" s="119"/>
      <c r="Y78" s="59">
        <v>3</v>
      </c>
      <c r="Z78" s="118">
        <f t="shared" si="105"/>
        <v>0</v>
      </c>
      <c r="AA78" s="119"/>
      <c r="AB78" s="59">
        <v>2</v>
      </c>
      <c r="AC78" s="118">
        <f t="shared" si="106"/>
        <v>0</v>
      </c>
      <c r="AD78" s="119"/>
      <c r="AE78" s="59">
        <v>3</v>
      </c>
      <c r="AF78" s="118">
        <f t="shared" si="107"/>
        <v>0</v>
      </c>
      <c r="AG78" s="119"/>
      <c r="AH78" s="59"/>
      <c r="AI78" s="118">
        <f t="shared" si="108"/>
        <v>0</v>
      </c>
      <c r="AJ78" s="119"/>
      <c r="AK78" s="59"/>
      <c r="AL78" s="118">
        <f t="shared" si="109"/>
        <v>0</v>
      </c>
      <c r="AM78" s="119"/>
      <c r="AN78" s="59">
        <v>2</v>
      </c>
      <c r="AO78" s="118">
        <f t="shared" si="110"/>
        <v>0</v>
      </c>
      <c r="AP78" s="119"/>
      <c r="AQ78" s="59"/>
      <c r="AR78" s="118">
        <f t="shared" si="111"/>
        <v>0</v>
      </c>
      <c r="AS78" s="119"/>
      <c r="AT78" s="59"/>
      <c r="AU78" s="118">
        <f t="shared" si="112"/>
        <v>0</v>
      </c>
      <c r="AV78" s="119"/>
      <c r="AW78" s="59">
        <v>2</v>
      </c>
      <c r="AX78" s="118">
        <f t="shared" si="113"/>
        <v>0</v>
      </c>
      <c r="AY78" s="119"/>
      <c r="AZ78" s="59">
        <v>4</v>
      </c>
      <c r="BA78" s="118">
        <f t="shared" si="114"/>
        <v>0</v>
      </c>
      <c r="BB78" s="119"/>
      <c r="BC78" s="59">
        <v>2</v>
      </c>
      <c r="BD78" s="118">
        <f t="shared" si="115"/>
        <v>0</v>
      </c>
      <c r="BE78" s="119"/>
      <c r="BF78" s="59">
        <v>3</v>
      </c>
      <c r="BG78" s="118">
        <f t="shared" si="116"/>
        <v>0</v>
      </c>
      <c r="BH78" s="119"/>
      <c r="BI78" s="59">
        <v>3</v>
      </c>
      <c r="BJ78" s="118">
        <f t="shared" si="117"/>
        <v>0</v>
      </c>
      <c r="BK78" s="119"/>
      <c r="BL78" s="59">
        <v>2</v>
      </c>
      <c r="BM78" s="118">
        <f t="shared" si="118"/>
        <v>0</v>
      </c>
      <c r="BN78" s="119"/>
      <c r="BO78" s="59">
        <v>2</v>
      </c>
      <c r="BP78" s="118">
        <f t="shared" si="119"/>
        <v>0</v>
      </c>
      <c r="BQ78" s="119"/>
      <c r="BR78" s="59">
        <v>2</v>
      </c>
      <c r="BS78" s="118">
        <f t="shared" si="120"/>
        <v>0</v>
      </c>
      <c r="BT78" s="119"/>
      <c r="BU78" s="59">
        <v>3</v>
      </c>
      <c r="BV78" s="118">
        <f t="shared" si="121"/>
        <v>0</v>
      </c>
      <c r="BW78" s="119"/>
      <c r="BX78" s="59">
        <v>3</v>
      </c>
      <c r="BY78" s="118">
        <f t="shared" si="122"/>
        <v>0</v>
      </c>
      <c r="BZ78" s="119"/>
      <c r="CA78" s="59"/>
      <c r="CB78" s="118">
        <f t="shared" si="123"/>
        <v>0</v>
      </c>
      <c r="CC78" s="119"/>
      <c r="CD78" s="59">
        <v>2</v>
      </c>
      <c r="CE78" s="118">
        <f t="shared" si="124"/>
        <v>0</v>
      </c>
      <c r="CF78" s="119"/>
      <c r="CG78" s="59">
        <v>3</v>
      </c>
      <c r="CH78" s="118">
        <f t="shared" si="125"/>
        <v>0</v>
      </c>
      <c r="CI78" s="119"/>
      <c r="CJ78" s="59">
        <v>1</v>
      </c>
      <c r="CK78" s="118">
        <f t="shared" si="126"/>
        <v>0</v>
      </c>
      <c r="CL78" s="119"/>
      <c r="CM78" s="59">
        <v>3</v>
      </c>
      <c r="CN78" s="118">
        <f t="shared" si="127"/>
        <v>0</v>
      </c>
      <c r="CO78" s="119"/>
      <c r="CP78" s="59"/>
      <c r="CQ78" s="118">
        <f t="shared" si="128"/>
        <v>0</v>
      </c>
      <c r="CR78" s="119"/>
      <c r="CS78" s="59">
        <v>2</v>
      </c>
      <c r="CT78" s="118">
        <f t="shared" si="129"/>
        <v>0</v>
      </c>
      <c r="CU78" s="119"/>
      <c r="CV78" s="59">
        <v>2</v>
      </c>
      <c r="CW78" s="118">
        <f t="shared" si="130"/>
        <v>0</v>
      </c>
      <c r="CX78" s="119"/>
      <c r="CY78" s="59">
        <v>2</v>
      </c>
      <c r="CZ78" s="118">
        <f t="shared" si="131"/>
        <v>0</v>
      </c>
      <c r="DA78" s="119"/>
      <c r="DB78" s="59"/>
      <c r="DC78" s="118">
        <f t="shared" si="132"/>
        <v>0</v>
      </c>
      <c r="DD78" s="119"/>
      <c r="DE78" s="59"/>
      <c r="DF78" s="118">
        <f t="shared" si="133"/>
        <v>0</v>
      </c>
      <c r="DG78" s="119"/>
      <c r="DH78" s="59">
        <v>2</v>
      </c>
      <c r="DI78" s="118">
        <f t="shared" si="134"/>
        <v>0</v>
      </c>
      <c r="DJ78" s="119"/>
      <c r="DK78" s="59">
        <v>4</v>
      </c>
      <c r="DL78" s="118">
        <f t="shared" si="135"/>
        <v>0</v>
      </c>
      <c r="DM78" s="119"/>
      <c r="DN78" s="59">
        <v>2</v>
      </c>
      <c r="DO78" s="118">
        <f t="shared" si="136"/>
        <v>0</v>
      </c>
      <c r="DP78" s="119"/>
      <c r="DQ78" s="59">
        <v>3</v>
      </c>
      <c r="DR78" s="118">
        <f t="shared" si="137"/>
        <v>0</v>
      </c>
      <c r="DS78" s="119"/>
      <c r="DT78" s="59">
        <v>3</v>
      </c>
      <c r="DU78" s="118">
        <f t="shared" si="138"/>
        <v>0</v>
      </c>
      <c r="DV78" s="119"/>
      <c r="DW78" s="59">
        <v>3</v>
      </c>
      <c r="DX78" s="118">
        <f t="shared" si="139"/>
        <v>0</v>
      </c>
      <c r="DY78" s="119"/>
      <c r="DZ78" s="59">
        <v>3</v>
      </c>
      <c r="EA78" s="118">
        <f t="shared" si="140"/>
        <v>0</v>
      </c>
      <c r="EB78" s="119"/>
      <c r="EC78" s="59">
        <v>3</v>
      </c>
      <c r="ED78" s="118">
        <f t="shared" si="141"/>
        <v>0</v>
      </c>
      <c r="EE78" s="119"/>
    </row>
    <row r="79" spans="1:137" ht="25.5">
      <c r="A79" s="63" t="s">
        <v>212</v>
      </c>
      <c r="B79" s="68" t="s">
        <v>40</v>
      </c>
      <c r="C79" s="68">
        <v>15</v>
      </c>
      <c r="D79" s="36" t="s">
        <v>436</v>
      </c>
      <c r="E79" s="36" t="s">
        <v>512</v>
      </c>
      <c r="F79" s="9" t="s">
        <v>16</v>
      </c>
      <c r="G79" s="157" t="str">
        <f>CENA!G70</f>
        <v>/</v>
      </c>
      <c r="H79" s="117" t="s">
        <v>16</v>
      </c>
      <c r="I79" s="117" t="s">
        <v>16</v>
      </c>
      <c r="J79" s="59" t="s">
        <v>16</v>
      </c>
      <c r="K79" s="118" t="s">
        <v>16</v>
      </c>
      <c r="L79" s="119"/>
      <c r="M79" s="59" t="s">
        <v>16</v>
      </c>
      <c r="N79" s="118" t="s">
        <v>16</v>
      </c>
      <c r="O79" s="119"/>
      <c r="P79" s="59" t="s">
        <v>16</v>
      </c>
      <c r="Q79" s="118" t="s">
        <v>16</v>
      </c>
      <c r="R79" s="119"/>
      <c r="S79" s="59" t="s">
        <v>16</v>
      </c>
      <c r="T79" s="118" t="s">
        <v>16</v>
      </c>
      <c r="U79" s="119"/>
      <c r="V79" s="59" t="s">
        <v>16</v>
      </c>
      <c r="W79" s="118" t="s">
        <v>16</v>
      </c>
      <c r="X79" s="119"/>
      <c r="Y79" s="59" t="s">
        <v>16</v>
      </c>
      <c r="Z79" s="118" t="s">
        <v>16</v>
      </c>
      <c r="AA79" s="119"/>
      <c r="AB79" s="59" t="s">
        <v>16</v>
      </c>
      <c r="AC79" s="118" t="s">
        <v>16</v>
      </c>
      <c r="AD79" s="119"/>
      <c r="AE79" s="59" t="s">
        <v>16</v>
      </c>
      <c r="AF79" s="118" t="s">
        <v>16</v>
      </c>
      <c r="AG79" s="119"/>
      <c r="AH79" s="59" t="s">
        <v>16</v>
      </c>
      <c r="AI79" s="118" t="s">
        <v>16</v>
      </c>
      <c r="AJ79" s="119"/>
      <c r="AK79" s="59" t="s">
        <v>16</v>
      </c>
      <c r="AL79" s="118" t="s">
        <v>16</v>
      </c>
      <c r="AM79" s="119"/>
      <c r="AN79" s="59" t="s">
        <v>16</v>
      </c>
      <c r="AO79" s="118" t="s">
        <v>16</v>
      </c>
      <c r="AP79" s="119"/>
      <c r="AQ79" s="59" t="s">
        <v>16</v>
      </c>
      <c r="AR79" s="118" t="s">
        <v>16</v>
      </c>
      <c r="AS79" s="119"/>
      <c r="AT79" s="59" t="s">
        <v>16</v>
      </c>
      <c r="AU79" s="118" t="s">
        <v>16</v>
      </c>
      <c r="AV79" s="119"/>
      <c r="AW79" s="59" t="s">
        <v>16</v>
      </c>
      <c r="AX79" s="118" t="s">
        <v>16</v>
      </c>
      <c r="AY79" s="119"/>
      <c r="AZ79" s="59" t="s">
        <v>16</v>
      </c>
      <c r="BA79" s="118" t="s">
        <v>16</v>
      </c>
      <c r="BB79" s="119"/>
      <c r="BC79" s="59" t="s">
        <v>16</v>
      </c>
      <c r="BD79" s="118" t="s">
        <v>16</v>
      </c>
      <c r="BE79" s="119"/>
      <c r="BF79" s="59" t="s">
        <v>16</v>
      </c>
      <c r="BG79" s="118" t="s">
        <v>16</v>
      </c>
      <c r="BH79" s="119"/>
      <c r="BI79" s="59" t="s">
        <v>16</v>
      </c>
      <c r="BJ79" s="118" t="s">
        <v>16</v>
      </c>
      <c r="BK79" s="119"/>
      <c r="BL79" s="59" t="s">
        <v>16</v>
      </c>
      <c r="BM79" s="118" t="s">
        <v>16</v>
      </c>
      <c r="BN79" s="119"/>
      <c r="BO79" s="59" t="s">
        <v>16</v>
      </c>
      <c r="BP79" s="118" t="s">
        <v>16</v>
      </c>
      <c r="BQ79" s="119"/>
      <c r="BR79" s="59" t="s">
        <v>16</v>
      </c>
      <c r="BS79" s="118" t="s">
        <v>16</v>
      </c>
      <c r="BT79" s="119"/>
      <c r="BU79" s="59" t="s">
        <v>16</v>
      </c>
      <c r="BV79" s="118" t="s">
        <v>16</v>
      </c>
      <c r="BW79" s="119"/>
      <c r="BX79" s="59" t="s">
        <v>16</v>
      </c>
      <c r="BY79" s="118" t="s">
        <v>16</v>
      </c>
      <c r="BZ79" s="119"/>
      <c r="CA79" s="59" t="s">
        <v>16</v>
      </c>
      <c r="CB79" s="118" t="s">
        <v>16</v>
      </c>
      <c r="CC79" s="119"/>
      <c r="CD79" s="59" t="s">
        <v>16</v>
      </c>
      <c r="CE79" s="118" t="s">
        <v>16</v>
      </c>
      <c r="CF79" s="119"/>
      <c r="CG79" s="59" t="s">
        <v>16</v>
      </c>
      <c r="CH79" s="118" t="s">
        <v>16</v>
      </c>
      <c r="CI79" s="119"/>
      <c r="CJ79" s="59" t="s">
        <v>16</v>
      </c>
      <c r="CK79" s="118" t="s">
        <v>16</v>
      </c>
      <c r="CL79" s="119"/>
      <c r="CM79" s="59" t="s">
        <v>16</v>
      </c>
      <c r="CN79" s="118" t="s">
        <v>16</v>
      </c>
      <c r="CO79" s="119"/>
      <c r="CP79" s="59" t="s">
        <v>16</v>
      </c>
      <c r="CQ79" s="118" t="s">
        <v>16</v>
      </c>
      <c r="CR79" s="119"/>
      <c r="CS79" s="59" t="s">
        <v>16</v>
      </c>
      <c r="CT79" s="118" t="s">
        <v>16</v>
      </c>
      <c r="CU79" s="119"/>
      <c r="CV79" s="59" t="s">
        <v>16</v>
      </c>
      <c r="CW79" s="118" t="s">
        <v>16</v>
      </c>
      <c r="CX79" s="119"/>
      <c r="CY79" s="59" t="s">
        <v>16</v>
      </c>
      <c r="CZ79" s="118" t="s">
        <v>16</v>
      </c>
      <c r="DA79" s="119"/>
      <c r="DB79" s="59" t="s">
        <v>16</v>
      </c>
      <c r="DC79" s="118" t="s">
        <v>16</v>
      </c>
      <c r="DD79" s="119"/>
      <c r="DE79" s="59" t="s">
        <v>16</v>
      </c>
      <c r="DF79" s="118" t="s">
        <v>16</v>
      </c>
      <c r="DG79" s="119"/>
      <c r="DH79" s="59" t="s">
        <v>16</v>
      </c>
      <c r="DI79" s="118" t="s">
        <v>16</v>
      </c>
      <c r="DJ79" s="119"/>
      <c r="DK79" s="59" t="s">
        <v>16</v>
      </c>
      <c r="DL79" s="118" t="s">
        <v>16</v>
      </c>
      <c r="DM79" s="119"/>
      <c r="DN79" s="59" t="s">
        <v>16</v>
      </c>
      <c r="DO79" s="118" t="s">
        <v>16</v>
      </c>
      <c r="DP79" s="119"/>
      <c r="DQ79" s="59" t="s">
        <v>16</v>
      </c>
      <c r="DR79" s="118" t="s">
        <v>16</v>
      </c>
      <c r="DS79" s="119"/>
      <c r="DT79" s="59" t="s">
        <v>16</v>
      </c>
      <c r="DU79" s="118" t="s">
        <v>16</v>
      </c>
      <c r="DV79" s="119"/>
      <c r="DW79" s="59" t="s">
        <v>16</v>
      </c>
      <c r="DX79" s="118" t="s">
        <v>16</v>
      </c>
      <c r="DY79" s="119"/>
      <c r="DZ79" s="59" t="s">
        <v>16</v>
      </c>
      <c r="EA79" s="118" t="s">
        <v>16</v>
      </c>
      <c r="EB79" s="119"/>
      <c r="EC79" s="59" t="s">
        <v>16</v>
      </c>
      <c r="ED79" s="118" t="s">
        <v>16</v>
      </c>
      <c r="EE79" s="119"/>
    </row>
    <row r="80" spans="1:137">
      <c r="A80" s="63" t="s">
        <v>213</v>
      </c>
      <c r="B80" s="72"/>
      <c r="C80" s="69" t="s">
        <v>22</v>
      </c>
      <c r="D80" s="31" t="s">
        <v>39</v>
      </c>
      <c r="E80" s="31" t="s">
        <v>514</v>
      </c>
      <c r="F80" s="9" t="s">
        <v>475</v>
      </c>
      <c r="G80" s="157">
        <f>CENA!G71</f>
        <v>0</v>
      </c>
      <c r="H80" s="117">
        <f t="shared" ref="H80:H81" si="142">J80+M80+P80+S80+V80+AK80+AN80+AQ80+AT80+AW80+AZ80+BC80+BF80+BI80+BL80+BO80+BR80+BU80+BX80+CA80+CD80+CG80+CJ80+CM80+CP80++CS80+CV80+CY80+DB80+DE80+DH80+DK80+DN80+DQ80+Y80+AB80+AE80+AH80+DT80+DW80+DZ80+EC80</f>
        <v>205</v>
      </c>
      <c r="I80" s="117">
        <f t="shared" ref="I80:I81" si="143">G80*H80</f>
        <v>0</v>
      </c>
      <c r="J80" s="59">
        <v>6</v>
      </c>
      <c r="K80" s="118">
        <f>$G80*J80</f>
        <v>0</v>
      </c>
      <c r="L80" s="119"/>
      <c r="M80" s="59">
        <v>7</v>
      </c>
      <c r="N80" s="118">
        <f>$G80*M80</f>
        <v>0</v>
      </c>
      <c r="O80" s="119"/>
      <c r="P80" s="59">
        <v>6</v>
      </c>
      <c r="Q80" s="118">
        <f>$G80*P80</f>
        <v>0</v>
      </c>
      <c r="R80" s="119"/>
      <c r="S80" s="59">
        <v>4</v>
      </c>
      <c r="T80" s="118">
        <f>$G80*S80</f>
        <v>0</v>
      </c>
      <c r="U80" s="119"/>
      <c r="V80" s="59">
        <v>6</v>
      </c>
      <c r="W80" s="118">
        <f>$G80*V80</f>
        <v>0</v>
      </c>
      <c r="X80" s="119"/>
      <c r="Y80" s="59">
        <v>4</v>
      </c>
      <c r="Z80" s="118">
        <f>$G80*Y80</f>
        <v>0</v>
      </c>
      <c r="AA80" s="119"/>
      <c r="AB80" s="59">
        <v>6</v>
      </c>
      <c r="AC80" s="118">
        <f>$G80*AB80</f>
        <v>0</v>
      </c>
      <c r="AD80" s="119"/>
      <c r="AE80" s="59">
        <v>5</v>
      </c>
      <c r="AF80" s="118">
        <f>$G80*AE80</f>
        <v>0</v>
      </c>
      <c r="AG80" s="119"/>
      <c r="AH80" s="59">
        <v>7</v>
      </c>
      <c r="AI80" s="118">
        <f>$G80*AH80</f>
        <v>0</v>
      </c>
      <c r="AJ80" s="119"/>
      <c r="AK80" s="59">
        <v>3</v>
      </c>
      <c r="AL80" s="118">
        <f>$G80*AK80</f>
        <v>0</v>
      </c>
      <c r="AM80" s="119"/>
      <c r="AN80" s="59">
        <v>8</v>
      </c>
      <c r="AO80" s="118">
        <f>$G80*AN80</f>
        <v>0</v>
      </c>
      <c r="AP80" s="119"/>
      <c r="AQ80" s="59">
        <v>7</v>
      </c>
      <c r="AR80" s="118">
        <f>$G80*AQ80</f>
        <v>0</v>
      </c>
      <c r="AS80" s="119"/>
      <c r="AT80" s="59">
        <v>7</v>
      </c>
      <c r="AU80" s="118">
        <f>$G80*AT80</f>
        <v>0</v>
      </c>
      <c r="AV80" s="119"/>
      <c r="AW80" s="59">
        <v>4</v>
      </c>
      <c r="AX80" s="118">
        <f>$G80*AW80</f>
        <v>0</v>
      </c>
      <c r="AY80" s="119"/>
      <c r="AZ80" s="59">
        <v>4</v>
      </c>
      <c r="BA80" s="118">
        <f>$G80*AZ80</f>
        <v>0</v>
      </c>
      <c r="BB80" s="119"/>
      <c r="BC80" s="59">
        <v>5</v>
      </c>
      <c r="BD80" s="118">
        <f>$G80*BC80</f>
        <v>0</v>
      </c>
      <c r="BE80" s="119"/>
      <c r="BF80" s="59">
        <v>6</v>
      </c>
      <c r="BG80" s="118">
        <f>$G80*BF80</f>
        <v>0</v>
      </c>
      <c r="BH80" s="119"/>
      <c r="BI80" s="59">
        <v>6</v>
      </c>
      <c r="BJ80" s="118">
        <f>$G80*BI80</f>
        <v>0</v>
      </c>
      <c r="BK80" s="119"/>
      <c r="BL80" s="59">
        <v>5</v>
      </c>
      <c r="BM80" s="118">
        <f>$G80*BL80</f>
        <v>0</v>
      </c>
      <c r="BN80" s="119"/>
      <c r="BO80" s="59">
        <v>4</v>
      </c>
      <c r="BP80" s="118">
        <f>$G80*BO80</f>
        <v>0</v>
      </c>
      <c r="BQ80" s="119"/>
      <c r="BR80" s="59">
        <v>4</v>
      </c>
      <c r="BS80" s="118">
        <f>$G80*BR80</f>
        <v>0</v>
      </c>
      <c r="BT80" s="119"/>
      <c r="BU80" s="59"/>
      <c r="BV80" s="118">
        <f>$G80*BU80</f>
        <v>0</v>
      </c>
      <c r="BW80" s="119"/>
      <c r="BX80" s="59"/>
      <c r="BY80" s="118">
        <f>$G80*BX80</f>
        <v>0</v>
      </c>
      <c r="BZ80" s="119"/>
      <c r="CA80" s="59">
        <v>5</v>
      </c>
      <c r="CB80" s="118">
        <f>$G80*CA80</f>
        <v>0</v>
      </c>
      <c r="CC80" s="119"/>
      <c r="CD80" s="59">
        <v>4</v>
      </c>
      <c r="CE80" s="118">
        <f>$G80*CD80</f>
        <v>0</v>
      </c>
      <c r="CF80" s="119"/>
      <c r="CG80" s="59">
        <v>5</v>
      </c>
      <c r="CH80" s="118">
        <f>$G80*CG80</f>
        <v>0</v>
      </c>
      <c r="CI80" s="119"/>
      <c r="CJ80" s="59">
        <v>5</v>
      </c>
      <c r="CK80" s="118">
        <f>$G80*CJ80</f>
        <v>0</v>
      </c>
      <c r="CL80" s="119"/>
      <c r="CM80" s="59">
        <v>5</v>
      </c>
      <c r="CN80" s="118">
        <f>$G80*CM80</f>
        <v>0</v>
      </c>
      <c r="CO80" s="119"/>
      <c r="CP80" s="59">
        <v>8</v>
      </c>
      <c r="CQ80" s="118">
        <f>$G80*CP80</f>
        <v>0</v>
      </c>
      <c r="CR80" s="119"/>
      <c r="CS80" s="59">
        <v>4</v>
      </c>
      <c r="CT80" s="118">
        <f>$G80*CS80</f>
        <v>0</v>
      </c>
      <c r="CU80" s="119"/>
      <c r="CV80" s="59">
        <v>4</v>
      </c>
      <c r="CW80" s="118">
        <f>$G80*CV80</f>
        <v>0</v>
      </c>
      <c r="CX80" s="119"/>
      <c r="CY80" s="59"/>
      <c r="CZ80" s="118">
        <f>$G80*CY80</f>
        <v>0</v>
      </c>
      <c r="DA80" s="119"/>
      <c r="DB80" s="59">
        <v>4</v>
      </c>
      <c r="DC80" s="118">
        <f>$G80*DB80</f>
        <v>0</v>
      </c>
      <c r="DD80" s="119"/>
      <c r="DE80" s="59">
        <v>4</v>
      </c>
      <c r="DF80" s="118">
        <f>$G80*DE80</f>
        <v>0</v>
      </c>
      <c r="DG80" s="119"/>
      <c r="DH80" s="59">
        <v>7</v>
      </c>
      <c r="DI80" s="118">
        <f>$G80*DH80</f>
        <v>0</v>
      </c>
      <c r="DJ80" s="119"/>
      <c r="DK80" s="59">
        <v>6</v>
      </c>
      <c r="DL80" s="118">
        <f>$G80*DK80</f>
        <v>0</v>
      </c>
      <c r="DM80" s="119"/>
      <c r="DN80" s="59">
        <v>4</v>
      </c>
      <c r="DO80" s="118">
        <f>$G80*DN80</f>
        <v>0</v>
      </c>
      <c r="DP80" s="119"/>
      <c r="DQ80" s="59">
        <v>6</v>
      </c>
      <c r="DR80" s="118">
        <f>$G80*DQ80</f>
        <v>0</v>
      </c>
      <c r="DS80" s="119"/>
      <c r="DT80" s="59">
        <v>4</v>
      </c>
      <c r="DU80" s="118">
        <f>$G80*DT80</f>
        <v>0</v>
      </c>
      <c r="DV80" s="119"/>
      <c r="DW80" s="59">
        <v>6</v>
      </c>
      <c r="DX80" s="118">
        <f>$G80*DW80</f>
        <v>0</v>
      </c>
      <c r="DY80" s="119"/>
      <c r="DZ80" s="59">
        <v>4</v>
      </c>
      <c r="EA80" s="118">
        <f>$G80*DZ80</f>
        <v>0</v>
      </c>
      <c r="EB80" s="119"/>
      <c r="EC80" s="59">
        <v>6</v>
      </c>
      <c r="ED80" s="118">
        <f>$G80*EC80</f>
        <v>0</v>
      </c>
      <c r="EE80" s="119"/>
    </row>
    <row r="81" spans="1:137">
      <c r="A81" s="63" t="s">
        <v>214</v>
      </c>
      <c r="B81" s="72"/>
      <c r="C81" s="69" t="s">
        <v>49</v>
      </c>
      <c r="D81" s="31" t="s">
        <v>34</v>
      </c>
      <c r="E81" s="31" t="s">
        <v>513</v>
      </c>
      <c r="F81" s="9" t="s">
        <v>475</v>
      </c>
      <c r="G81" s="157">
        <f>CENA!G72</f>
        <v>0</v>
      </c>
      <c r="H81" s="117">
        <f t="shared" si="142"/>
        <v>101</v>
      </c>
      <c r="I81" s="117">
        <f t="shared" si="143"/>
        <v>0</v>
      </c>
      <c r="J81" s="59">
        <v>2</v>
      </c>
      <c r="K81" s="118">
        <f>$G81*J81</f>
        <v>0</v>
      </c>
      <c r="L81" s="119"/>
      <c r="M81" s="59">
        <v>4</v>
      </c>
      <c r="N81" s="118">
        <f>$G81*M81</f>
        <v>0</v>
      </c>
      <c r="O81" s="119"/>
      <c r="P81" s="59">
        <v>3</v>
      </c>
      <c r="Q81" s="118">
        <f>$G81*P81</f>
        <v>0</v>
      </c>
      <c r="R81" s="119"/>
      <c r="S81" s="59">
        <v>3</v>
      </c>
      <c r="T81" s="118">
        <f>$G81*S81</f>
        <v>0</v>
      </c>
      <c r="U81" s="119"/>
      <c r="V81" s="59">
        <v>4</v>
      </c>
      <c r="W81" s="118">
        <f>$G81*V81</f>
        <v>0</v>
      </c>
      <c r="X81" s="119"/>
      <c r="Y81" s="59">
        <v>2</v>
      </c>
      <c r="Z81" s="118">
        <f>$G81*Y81</f>
        <v>0</v>
      </c>
      <c r="AA81" s="119"/>
      <c r="AB81" s="59">
        <v>4</v>
      </c>
      <c r="AC81" s="118">
        <f>$G81*AB81</f>
        <v>0</v>
      </c>
      <c r="AD81" s="119"/>
      <c r="AE81" s="59">
        <v>3</v>
      </c>
      <c r="AF81" s="118">
        <f>$G81*AE81</f>
        <v>0</v>
      </c>
      <c r="AG81" s="119"/>
      <c r="AH81" s="59">
        <v>2</v>
      </c>
      <c r="AI81" s="118">
        <f>$G81*AH81</f>
        <v>0</v>
      </c>
      <c r="AJ81" s="119"/>
      <c r="AK81" s="59">
        <v>2</v>
      </c>
      <c r="AL81" s="118">
        <f>$G81*AK81</f>
        <v>0</v>
      </c>
      <c r="AM81" s="119"/>
      <c r="AN81" s="59">
        <v>4</v>
      </c>
      <c r="AO81" s="118">
        <f>$G81*AN81</f>
        <v>0</v>
      </c>
      <c r="AP81" s="119"/>
      <c r="AQ81" s="59">
        <v>2</v>
      </c>
      <c r="AR81" s="118">
        <f>$G81*AQ81</f>
        <v>0</v>
      </c>
      <c r="AS81" s="119"/>
      <c r="AT81" s="59">
        <v>4</v>
      </c>
      <c r="AU81" s="118">
        <f>$G81*AT81</f>
        <v>0</v>
      </c>
      <c r="AV81" s="119"/>
      <c r="AW81" s="59">
        <v>2</v>
      </c>
      <c r="AX81" s="118">
        <f>$G81*AW81</f>
        <v>0</v>
      </c>
      <c r="AY81" s="119"/>
      <c r="AZ81" s="59">
        <v>2</v>
      </c>
      <c r="BA81" s="118">
        <f>$G81*AZ81</f>
        <v>0</v>
      </c>
      <c r="BB81" s="119"/>
      <c r="BC81" s="59">
        <v>4</v>
      </c>
      <c r="BD81" s="118">
        <f>$G81*BC81</f>
        <v>0</v>
      </c>
      <c r="BE81" s="119"/>
      <c r="BF81" s="59">
        <v>3</v>
      </c>
      <c r="BG81" s="118">
        <f>$G81*BF81</f>
        <v>0</v>
      </c>
      <c r="BH81" s="119"/>
      <c r="BI81" s="59">
        <v>4</v>
      </c>
      <c r="BJ81" s="118">
        <f>$G81*BI81</f>
        <v>0</v>
      </c>
      <c r="BK81" s="119"/>
      <c r="BL81" s="59">
        <v>2</v>
      </c>
      <c r="BM81" s="118">
        <f>$G81*BL81</f>
        <v>0</v>
      </c>
      <c r="BN81" s="119"/>
      <c r="BO81" s="59">
        <v>2</v>
      </c>
      <c r="BP81" s="118">
        <f>$G81*BO81</f>
        <v>0</v>
      </c>
      <c r="BQ81" s="119"/>
      <c r="BR81" s="59">
        <v>2</v>
      </c>
      <c r="BS81" s="118">
        <f>$G81*BR81</f>
        <v>0</v>
      </c>
      <c r="BT81" s="119"/>
      <c r="BU81" s="59"/>
      <c r="BV81" s="118">
        <f>$G81*BU81</f>
        <v>0</v>
      </c>
      <c r="BW81" s="119"/>
      <c r="BX81" s="59"/>
      <c r="BY81" s="118">
        <f>$G81*BX81</f>
        <v>0</v>
      </c>
      <c r="BZ81" s="119"/>
      <c r="CA81" s="59">
        <v>2</v>
      </c>
      <c r="CB81" s="118">
        <f>$G81*CA81</f>
        <v>0</v>
      </c>
      <c r="CC81" s="119"/>
      <c r="CD81" s="59">
        <v>3</v>
      </c>
      <c r="CE81" s="118">
        <f>$G81*CD81</f>
        <v>0</v>
      </c>
      <c r="CF81" s="119"/>
      <c r="CG81" s="59">
        <v>2</v>
      </c>
      <c r="CH81" s="118">
        <f>$G81*CG81</f>
        <v>0</v>
      </c>
      <c r="CI81" s="119"/>
      <c r="CJ81" s="59">
        <v>2</v>
      </c>
      <c r="CK81" s="118">
        <f>$G81*CJ81</f>
        <v>0</v>
      </c>
      <c r="CL81" s="119"/>
      <c r="CM81" s="59">
        <v>2</v>
      </c>
      <c r="CN81" s="118">
        <f>$G81*CM81</f>
        <v>0</v>
      </c>
      <c r="CO81" s="119"/>
      <c r="CP81" s="59">
        <v>3</v>
      </c>
      <c r="CQ81" s="118">
        <f>$G81*CP81</f>
        <v>0</v>
      </c>
      <c r="CR81" s="119"/>
      <c r="CS81" s="59">
        <v>2</v>
      </c>
      <c r="CT81" s="118">
        <f>$G81*CS81</f>
        <v>0</v>
      </c>
      <c r="CU81" s="119"/>
      <c r="CV81" s="59">
        <v>2</v>
      </c>
      <c r="CW81" s="118">
        <f>$G81*CV81</f>
        <v>0</v>
      </c>
      <c r="CX81" s="119"/>
      <c r="CY81" s="59"/>
      <c r="CZ81" s="118">
        <f>$G81*CY81</f>
        <v>0</v>
      </c>
      <c r="DA81" s="119"/>
      <c r="DB81" s="59">
        <v>2</v>
      </c>
      <c r="DC81" s="118">
        <f>$G81*DB81</f>
        <v>0</v>
      </c>
      <c r="DD81" s="119"/>
      <c r="DE81" s="59">
        <v>2</v>
      </c>
      <c r="DF81" s="118">
        <f>$G81*DE81</f>
        <v>0</v>
      </c>
      <c r="DG81" s="119"/>
      <c r="DH81" s="59">
        <v>3</v>
      </c>
      <c r="DI81" s="118">
        <f>$G81*DH81</f>
        <v>0</v>
      </c>
      <c r="DJ81" s="119"/>
      <c r="DK81" s="59">
        <v>2</v>
      </c>
      <c r="DL81" s="118">
        <f>$G81*DK81</f>
        <v>0</v>
      </c>
      <c r="DM81" s="119"/>
      <c r="DN81" s="59">
        <v>2</v>
      </c>
      <c r="DO81" s="118">
        <f>$G81*DN81</f>
        <v>0</v>
      </c>
      <c r="DP81" s="119"/>
      <c r="DQ81" s="59">
        <v>2</v>
      </c>
      <c r="DR81" s="118">
        <f>$G81*DQ81</f>
        <v>0</v>
      </c>
      <c r="DS81" s="119"/>
      <c r="DT81" s="59">
        <v>2</v>
      </c>
      <c r="DU81" s="118">
        <f>$G81*DT81</f>
        <v>0</v>
      </c>
      <c r="DV81" s="119"/>
      <c r="DW81" s="59">
        <v>2</v>
      </c>
      <c r="DX81" s="118">
        <f>$G81*DW81</f>
        <v>0</v>
      </c>
      <c r="DY81" s="119"/>
      <c r="DZ81" s="59">
        <v>2</v>
      </c>
      <c r="EA81" s="118">
        <f>$G81*DZ81</f>
        <v>0</v>
      </c>
      <c r="EB81" s="119"/>
      <c r="EC81" s="59">
        <v>4</v>
      </c>
      <c r="ED81" s="118">
        <f>$G81*EC81</f>
        <v>0</v>
      </c>
      <c r="EE81" s="119"/>
    </row>
    <row r="82" spans="1:137" s="51" customFormat="1">
      <c r="A82" s="66"/>
      <c r="B82" s="67"/>
      <c r="C82" s="67"/>
      <c r="D82" s="50"/>
      <c r="E82" s="50"/>
      <c r="F82" s="27"/>
      <c r="G82" s="158"/>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c r="AX82" s="61"/>
      <c r="AY82" s="61"/>
      <c r="AZ82" s="61"/>
      <c r="BA82" s="61"/>
      <c r="BB82" s="61"/>
      <c r="BC82" s="61"/>
      <c r="BD82" s="61"/>
      <c r="BE82" s="61"/>
      <c r="BF82" s="61"/>
      <c r="BG82" s="61"/>
      <c r="BH82" s="61"/>
      <c r="BI82" s="61"/>
      <c r="BJ82" s="61"/>
      <c r="BK82" s="61"/>
      <c r="BL82" s="61"/>
      <c r="BM82" s="61"/>
      <c r="BN82" s="61"/>
      <c r="BO82" s="61"/>
      <c r="BP82" s="61"/>
      <c r="BQ82" s="61"/>
      <c r="BR82" s="61"/>
      <c r="BS82" s="61"/>
      <c r="BT82" s="61"/>
      <c r="BU82" s="61"/>
      <c r="BV82" s="61"/>
      <c r="BW82" s="61"/>
      <c r="BX82" s="61"/>
      <c r="BY82" s="61"/>
      <c r="BZ82" s="61"/>
      <c r="CA82" s="61"/>
      <c r="CB82" s="61"/>
      <c r="CC82" s="61"/>
      <c r="CD82" s="61"/>
      <c r="CE82" s="61"/>
      <c r="CF82" s="61"/>
      <c r="CG82" s="61"/>
      <c r="CH82" s="61"/>
      <c r="CI82" s="61"/>
      <c r="CJ82" s="61"/>
      <c r="CK82" s="61"/>
      <c r="CL82" s="61"/>
      <c r="CM82" s="61"/>
      <c r="CN82" s="61"/>
      <c r="CO82" s="61"/>
      <c r="CP82" s="61"/>
      <c r="CQ82" s="61"/>
      <c r="CR82" s="61"/>
      <c r="CS82" s="61"/>
      <c r="CT82" s="61"/>
      <c r="CU82" s="61"/>
      <c r="CV82" s="61"/>
      <c r="CW82" s="61"/>
      <c r="CX82" s="61"/>
      <c r="CY82" s="61"/>
      <c r="CZ82" s="61"/>
      <c r="DA82" s="61"/>
      <c r="DB82" s="61"/>
      <c r="DC82" s="61"/>
      <c r="DD82" s="61"/>
      <c r="DE82" s="61"/>
      <c r="DF82" s="61"/>
      <c r="DG82" s="61"/>
      <c r="DH82" s="61"/>
      <c r="DI82" s="61"/>
      <c r="DJ82" s="61"/>
      <c r="DK82" s="61"/>
      <c r="DL82" s="61"/>
      <c r="DM82" s="61"/>
      <c r="DN82" s="61"/>
      <c r="DO82" s="61"/>
      <c r="DP82" s="61"/>
      <c r="DQ82" s="61"/>
      <c r="DR82" s="61"/>
      <c r="DS82" s="61"/>
      <c r="DT82" s="61"/>
      <c r="DU82" s="61"/>
      <c r="DV82" s="61"/>
      <c r="DW82" s="61"/>
      <c r="DX82" s="61"/>
      <c r="DY82" s="61"/>
      <c r="DZ82" s="61"/>
      <c r="EA82" s="61"/>
      <c r="EB82" s="61"/>
      <c r="EC82" s="61"/>
      <c r="ED82" s="61"/>
      <c r="EE82" s="61"/>
      <c r="EF82" s="110"/>
      <c r="EG82" s="110"/>
    </row>
    <row r="83" spans="1:137" ht="25.5">
      <c r="A83" s="141" t="s">
        <v>215</v>
      </c>
      <c r="B83" s="142" t="s">
        <v>44</v>
      </c>
      <c r="C83" s="142"/>
      <c r="D83" s="143" t="s">
        <v>45</v>
      </c>
      <c r="E83" s="143" t="s">
        <v>591</v>
      </c>
      <c r="F83" s="144"/>
      <c r="G83" s="1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row>
    <row r="84" spans="1:137" ht="25.5">
      <c r="A84" s="63" t="s">
        <v>216</v>
      </c>
      <c r="B84" s="71" t="s">
        <v>44</v>
      </c>
      <c r="C84" s="71">
        <v>1</v>
      </c>
      <c r="D84" s="33" t="s">
        <v>385</v>
      </c>
      <c r="E84" s="35" t="s">
        <v>520</v>
      </c>
      <c r="F84" s="13" t="s">
        <v>7</v>
      </c>
      <c r="G84" s="157">
        <f>CENA!G75</f>
        <v>0</v>
      </c>
      <c r="H84" s="117">
        <f t="shared" ref="H84:H92" si="144">J84+M84+P84+S84+V84+AK84+AN84+AQ84+AT84+AW84+AZ84+BC84+BF84+BI84+BL84+BO84+BR84+BU84+BX84+CA84+CD84+CG84+CJ84+CM84+CP84++CS84+CV84+CY84+DB84+DE84+DH84+DK84+DN84+DQ84+Y84+AB84+AE84+AH84+DT84+DW84+DZ84+EC84</f>
        <v>576</v>
      </c>
      <c r="I84" s="117">
        <f t="shared" ref="I84:I92" si="145">G84*H84</f>
        <v>0</v>
      </c>
      <c r="J84" s="59">
        <v>12</v>
      </c>
      <c r="K84" s="118">
        <f t="shared" ref="K84:K92" si="146">$G84*J84</f>
        <v>0</v>
      </c>
      <c r="L84" s="120"/>
      <c r="M84" s="59">
        <v>18</v>
      </c>
      <c r="N84" s="118">
        <f t="shared" ref="N84:N92" si="147">$G84*M84</f>
        <v>0</v>
      </c>
      <c r="O84" s="120"/>
      <c r="P84" s="59">
        <v>10</v>
      </c>
      <c r="Q84" s="118">
        <f t="shared" ref="Q84:Q92" si="148">$G84*P84</f>
        <v>0</v>
      </c>
      <c r="R84" s="120"/>
      <c r="S84" s="59">
        <v>6</v>
      </c>
      <c r="T84" s="118">
        <f t="shared" ref="T84:T92" si="149">$G84*S84</f>
        <v>0</v>
      </c>
      <c r="U84" s="120"/>
      <c r="V84" s="59">
        <v>8</v>
      </c>
      <c r="W84" s="118">
        <f t="shared" ref="W84:W92" si="150">$G84*V84</f>
        <v>0</v>
      </c>
      <c r="X84" s="120"/>
      <c r="Y84" s="59">
        <v>8</v>
      </c>
      <c r="Z84" s="118">
        <f t="shared" ref="Z84:Z92" si="151">$G84*Y84</f>
        <v>0</v>
      </c>
      <c r="AA84" s="120"/>
      <c r="AB84" s="59">
        <v>15</v>
      </c>
      <c r="AC84" s="118">
        <f t="shared" ref="AC84:AC92" si="152">$G84*AB84</f>
        <v>0</v>
      </c>
      <c r="AD84" s="120"/>
      <c r="AE84" s="59">
        <v>7</v>
      </c>
      <c r="AF84" s="118">
        <f t="shared" ref="AF84:AF92" si="153">$G84*AE84</f>
        <v>0</v>
      </c>
      <c r="AG84" s="120"/>
      <c r="AH84" s="59">
        <v>20</v>
      </c>
      <c r="AI84" s="118">
        <f t="shared" ref="AI84:AI92" si="154">$G84*AH84</f>
        <v>0</v>
      </c>
      <c r="AJ84" s="120"/>
      <c r="AK84" s="59">
        <v>13</v>
      </c>
      <c r="AL84" s="118">
        <f t="shared" ref="AL84:AL92" si="155">$G84*AK84</f>
        <v>0</v>
      </c>
      <c r="AM84" s="120"/>
      <c r="AN84" s="59">
        <v>18</v>
      </c>
      <c r="AO84" s="118">
        <f t="shared" ref="AO84:AO92" si="156">$G84*AN84</f>
        <v>0</v>
      </c>
      <c r="AP84" s="120"/>
      <c r="AQ84" s="59"/>
      <c r="AR84" s="118">
        <f t="shared" ref="AR84:AR92" si="157">$G84*AQ84</f>
        <v>0</v>
      </c>
      <c r="AS84" s="120"/>
      <c r="AT84" s="59">
        <v>16</v>
      </c>
      <c r="AU84" s="118">
        <f t="shared" ref="AU84:AU92" si="158">$G84*AT84</f>
        <v>0</v>
      </c>
      <c r="AV84" s="120"/>
      <c r="AW84" s="59">
        <v>9</v>
      </c>
      <c r="AX84" s="118">
        <f t="shared" ref="AX84:AX92" si="159">$G84*AW84</f>
        <v>0</v>
      </c>
      <c r="AY84" s="120"/>
      <c r="AZ84" s="59">
        <v>9</v>
      </c>
      <c r="BA84" s="118">
        <f t="shared" ref="BA84:BA92" si="160">$G84*AZ84</f>
        <v>0</v>
      </c>
      <c r="BB84" s="120"/>
      <c r="BC84" s="59">
        <v>6</v>
      </c>
      <c r="BD84" s="118">
        <f t="shared" ref="BD84:BD92" si="161">$G84*BC84</f>
        <v>0</v>
      </c>
      <c r="BE84" s="120"/>
      <c r="BF84" s="59">
        <v>18</v>
      </c>
      <c r="BG84" s="118">
        <f t="shared" ref="BG84:BG92" si="162">$G84*BF84</f>
        <v>0</v>
      </c>
      <c r="BH84" s="120"/>
      <c r="BI84" s="59">
        <v>21</v>
      </c>
      <c r="BJ84" s="118">
        <f t="shared" ref="BJ84:BJ92" si="163">$G84*BI84</f>
        <v>0</v>
      </c>
      <c r="BK84" s="120"/>
      <c r="BL84" s="59">
        <v>19</v>
      </c>
      <c r="BM84" s="118">
        <f t="shared" ref="BM84:BM92" si="164">$G84*BL84</f>
        <v>0</v>
      </c>
      <c r="BN84" s="120"/>
      <c r="BO84" s="59">
        <v>13</v>
      </c>
      <c r="BP84" s="118">
        <f t="shared" ref="BP84:BP92" si="165">$G84*BO84</f>
        <v>0</v>
      </c>
      <c r="BQ84" s="120"/>
      <c r="BR84" s="59">
        <v>25</v>
      </c>
      <c r="BS84" s="118">
        <f t="shared" ref="BS84:BS92" si="166">$G84*BR84</f>
        <v>0</v>
      </c>
      <c r="BT84" s="120"/>
      <c r="BU84" s="59">
        <v>11</v>
      </c>
      <c r="BV84" s="118">
        <f t="shared" ref="BV84:BV92" si="167">$G84*BU84</f>
        <v>0</v>
      </c>
      <c r="BW84" s="120"/>
      <c r="BX84" s="59">
        <v>12</v>
      </c>
      <c r="BY84" s="118">
        <f t="shared" ref="BY84:BY92" si="168">$G84*BX84</f>
        <v>0</v>
      </c>
      <c r="BZ84" s="120"/>
      <c r="CA84" s="59"/>
      <c r="CB84" s="118">
        <f t="shared" ref="CB84:CB92" si="169">$G84*CA84</f>
        <v>0</v>
      </c>
      <c r="CC84" s="120"/>
      <c r="CD84" s="59">
        <v>6</v>
      </c>
      <c r="CE84" s="118">
        <f t="shared" ref="CE84:CE92" si="170">$G84*CD84</f>
        <v>0</v>
      </c>
      <c r="CF84" s="120"/>
      <c r="CG84" s="59">
        <v>12</v>
      </c>
      <c r="CH84" s="118">
        <f t="shared" ref="CH84:CH92" si="171">$G84*CG84</f>
        <v>0</v>
      </c>
      <c r="CI84" s="120"/>
      <c r="CJ84" s="59">
        <v>8</v>
      </c>
      <c r="CK84" s="118">
        <f t="shared" ref="CK84:CK92" si="172">$G84*CJ84</f>
        <v>0</v>
      </c>
      <c r="CL84" s="120"/>
      <c r="CM84" s="59">
        <v>11</v>
      </c>
      <c r="CN84" s="118">
        <f t="shared" ref="CN84:CN92" si="173">$G84*CM84</f>
        <v>0</v>
      </c>
      <c r="CO84" s="120"/>
      <c r="CP84" s="59">
        <v>22</v>
      </c>
      <c r="CQ84" s="118">
        <f t="shared" ref="CQ84:CQ92" si="174">$G84*CP84</f>
        <v>0</v>
      </c>
      <c r="CR84" s="120"/>
      <c r="CS84" s="59">
        <v>15</v>
      </c>
      <c r="CT84" s="118">
        <f t="shared" ref="CT84:CT92" si="175">$G84*CS84</f>
        <v>0</v>
      </c>
      <c r="CU84" s="120"/>
      <c r="CV84" s="59">
        <v>17</v>
      </c>
      <c r="CW84" s="118">
        <f t="shared" ref="CW84:CW92" si="176">$G84*CV84</f>
        <v>0</v>
      </c>
      <c r="CX84" s="120"/>
      <c r="CY84" s="59">
        <v>19</v>
      </c>
      <c r="CZ84" s="118">
        <f t="shared" ref="CZ84:CZ92" si="177">$G84*CY84</f>
        <v>0</v>
      </c>
      <c r="DA84" s="120"/>
      <c r="DB84" s="59">
        <v>12</v>
      </c>
      <c r="DC84" s="118">
        <f t="shared" ref="DC84:DC92" si="178">$G84*DB84</f>
        <v>0</v>
      </c>
      <c r="DD84" s="120"/>
      <c r="DE84" s="59">
        <v>24</v>
      </c>
      <c r="DF84" s="118">
        <f t="shared" ref="DF84:DF92" si="179">$G84*DE84</f>
        <v>0</v>
      </c>
      <c r="DG84" s="120"/>
      <c r="DH84" s="59">
        <v>24</v>
      </c>
      <c r="DI84" s="118">
        <f t="shared" ref="DI84:DI92" si="180">$G84*DH84</f>
        <v>0</v>
      </c>
      <c r="DJ84" s="120"/>
      <c r="DK84" s="59">
        <v>20</v>
      </c>
      <c r="DL84" s="118">
        <f t="shared" ref="DL84:DL92" si="181">$G84*DK84</f>
        <v>0</v>
      </c>
      <c r="DM84" s="120"/>
      <c r="DN84" s="59">
        <v>16</v>
      </c>
      <c r="DO84" s="118">
        <f t="shared" ref="DO84:DO92" si="182">$G84*DN84</f>
        <v>0</v>
      </c>
      <c r="DP84" s="120"/>
      <c r="DQ84" s="59">
        <v>24</v>
      </c>
      <c r="DR84" s="118">
        <f t="shared" ref="DR84:DR92" si="183">$G84*DQ84</f>
        <v>0</v>
      </c>
      <c r="DS84" s="120"/>
      <c r="DT84" s="59">
        <v>7</v>
      </c>
      <c r="DU84" s="118">
        <f t="shared" ref="DU84:DU92" si="184">$G84*DT84</f>
        <v>0</v>
      </c>
      <c r="DV84" s="120"/>
      <c r="DW84" s="59">
        <v>20</v>
      </c>
      <c r="DX84" s="118">
        <f t="shared" ref="DX84:DX92" si="185">$G84*DW84</f>
        <v>0</v>
      </c>
      <c r="DY84" s="120"/>
      <c r="DZ84" s="59">
        <v>7</v>
      </c>
      <c r="EA84" s="118">
        <f t="shared" ref="EA84:EA92" si="186">$G84*DZ84</f>
        <v>0</v>
      </c>
      <c r="EB84" s="120"/>
      <c r="EC84" s="59">
        <v>18</v>
      </c>
      <c r="ED84" s="118">
        <f t="shared" ref="ED84:ED92" si="187">$G84*EC84</f>
        <v>0</v>
      </c>
      <c r="EE84" s="120"/>
    </row>
    <row r="85" spans="1:137" ht="25.5">
      <c r="A85" s="63" t="s">
        <v>217</v>
      </c>
      <c r="B85" s="71" t="s">
        <v>44</v>
      </c>
      <c r="C85" s="71">
        <v>2</v>
      </c>
      <c r="D85" s="33" t="s">
        <v>386</v>
      </c>
      <c r="E85" s="35" t="s">
        <v>521</v>
      </c>
      <c r="F85" s="13" t="s">
        <v>7</v>
      </c>
      <c r="G85" s="157">
        <f>CENA!G76</f>
        <v>0</v>
      </c>
      <c r="H85" s="117">
        <f t="shared" si="144"/>
        <v>874</v>
      </c>
      <c r="I85" s="117">
        <f t="shared" si="145"/>
        <v>0</v>
      </c>
      <c r="J85" s="59">
        <v>24</v>
      </c>
      <c r="K85" s="118">
        <f t="shared" si="146"/>
        <v>0</v>
      </c>
      <c r="L85" s="120"/>
      <c r="M85" s="59">
        <v>28</v>
      </c>
      <c r="N85" s="118">
        <f t="shared" si="147"/>
        <v>0</v>
      </c>
      <c r="O85" s="120"/>
      <c r="P85" s="59">
        <v>28</v>
      </c>
      <c r="Q85" s="118">
        <f t="shared" si="148"/>
        <v>0</v>
      </c>
      <c r="R85" s="120"/>
      <c r="S85" s="59">
        <v>27</v>
      </c>
      <c r="T85" s="118">
        <f t="shared" si="149"/>
        <v>0</v>
      </c>
      <c r="U85" s="120"/>
      <c r="V85" s="59">
        <v>10</v>
      </c>
      <c r="W85" s="118">
        <f t="shared" si="150"/>
        <v>0</v>
      </c>
      <c r="X85" s="120"/>
      <c r="Y85" s="59">
        <v>17</v>
      </c>
      <c r="Z85" s="118">
        <f t="shared" si="151"/>
        <v>0</v>
      </c>
      <c r="AA85" s="120"/>
      <c r="AB85" s="59">
        <v>23</v>
      </c>
      <c r="AC85" s="118">
        <f t="shared" si="152"/>
        <v>0</v>
      </c>
      <c r="AD85" s="120"/>
      <c r="AE85" s="59">
        <v>25</v>
      </c>
      <c r="AF85" s="118">
        <f t="shared" si="153"/>
        <v>0</v>
      </c>
      <c r="AG85" s="120"/>
      <c r="AH85" s="59"/>
      <c r="AI85" s="118">
        <f t="shared" si="154"/>
        <v>0</v>
      </c>
      <c r="AJ85" s="120"/>
      <c r="AK85" s="59">
        <v>16</v>
      </c>
      <c r="AL85" s="118">
        <f t="shared" si="155"/>
        <v>0</v>
      </c>
      <c r="AM85" s="120"/>
      <c r="AN85" s="59">
        <v>23</v>
      </c>
      <c r="AO85" s="118">
        <f t="shared" si="156"/>
        <v>0</v>
      </c>
      <c r="AP85" s="120"/>
      <c r="AQ85" s="59"/>
      <c r="AR85" s="118">
        <f t="shared" si="157"/>
        <v>0</v>
      </c>
      <c r="AS85" s="120"/>
      <c r="AT85" s="59"/>
      <c r="AU85" s="118">
        <f t="shared" si="158"/>
        <v>0</v>
      </c>
      <c r="AV85" s="120"/>
      <c r="AW85" s="59"/>
      <c r="AX85" s="118">
        <f t="shared" si="159"/>
        <v>0</v>
      </c>
      <c r="AY85" s="120"/>
      <c r="AZ85" s="59">
        <v>26</v>
      </c>
      <c r="BA85" s="118">
        <f t="shared" si="160"/>
        <v>0</v>
      </c>
      <c r="BB85" s="120"/>
      <c r="BC85" s="59">
        <v>22</v>
      </c>
      <c r="BD85" s="118">
        <f t="shared" si="161"/>
        <v>0</v>
      </c>
      <c r="BE85" s="120"/>
      <c r="BF85" s="59">
        <v>34</v>
      </c>
      <c r="BG85" s="118">
        <f t="shared" si="162"/>
        <v>0</v>
      </c>
      <c r="BH85" s="120"/>
      <c r="BI85" s="59">
        <v>17</v>
      </c>
      <c r="BJ85" s="118">
        <f t="shared" si="163"/>
        <v>0</v>
      </c>
      <c r="BK85" s="120"/>
      <c r="BL85" s="59">
        <v>26</v>
      </c>
      <c r="BM85" s="118">
        <f t="shared" si="164"/>
        <v>0</v>
      </c>
      <c r="BN85" s="120"/>
      <c r="BO85" s="59">
        <v>20</v>
      </c>
      <c r="BP85" s="118">
        <f t="shared" si="165"/>
        <v>0</v>
      </c>
      <c r="BQ85" s="120"/>
      <c r="BR85" s="59">
        <v>33</v>
      </c>
      <c r="BS85" s="118">
        <f t="shared" si="166"/>
        <v>0</v>
      </c>
      <c r="BT85" s="120"/>
      <c r="BU85" s="59">
        <v>25</v>
      </c>
      <c r="BV85" s="118">
        <f t="shared" si="167"/>
        <v>0</v>
      </c>
      <c r="BW85" s="120"/>
      <c r="BX85" s="59">
        <v>37</v>
      </c>
      <c r="BY85" s="118">
        <f t="shared" si="168"/>
        <v>0</v>
      </c>
      <c r="BZ85" s="120"/>
      <c r="CA85" s="59">
        <v>6</v>
      </c>
      <c r="CB85" s="118">
        <f t="shared" si="169"/>
        <v>0</v>
      </c>
      <c r="CC85" s="120"/>
      <c r="CD85" s="59">
        <v>24</v>
      </c>
      <c r="CE85" s="118">
        <f t="shared" si="170"/>
        <v>0</v>
      </c>
      <c r="CF85" s="120"/>
      <c r="CG85" s="59">
        <v>24</v>
      </c>
      <c r="CH85" s="118">
        <f t="shared" si="171"/>
        <v>0</v>
      </c>
      <c r="CI85" s="120"/>
      <c r="CJ85" s="59">
        <v>15</v>
      </c>
      <c r="CK85" s="118">
        <f t="shared" si="172"/>
        <v>0</v>
      </c>
      <c r="CL85" s="120"/>
      <c r="CM85" s="59">
        <v>31</v>
      </c>
      <c r="CN85" s="118">
        <f t="shared" si="173"/>
        <v>0</v>
      </c>
      <c r="CO85" s="120"/>
      <c r="CP85" s="59">
        <v>27</v>
      </c>
      <c r="CQ85" s="118">
        <f t="shared" si="174"/>
        <v>0</v>
      </c>
      <c r="CR85" s="120"/>
      <c r="CS85" s="59">
        <v>20</v>
      </c>
      <c r="CT85" s="118">
        <f t="shared" si="175"/>
        <v>0</v>
      </c>
      <c r="CU85" s="120"/>
      <c r="CV85" s="59">
        <v>21</v>
      </c>
      <c r="CW85" s="118">
        <f t="shared" si="176"/>
        <v>0</v>
      </c>
      <c r="CX85" s="120"/>
      <c r="CY85" s="59">
        <v>32</v>
      </c>
      <c r="CZ85" s="118">
        <f t="shared" si="177"/>
        <v>0</v>
      </c>
      <c r="DA85" s="120"/>
      <c r="DB85" s="59">
        <v>16</v>
      </c>
      <c r="DC85" s="118">
        <f t="shared" si="178"/>
        <v>0</v>
      </c>
      <c r="DD85" s="120"/>
      <c r="DE85" s="59">
        <v>12</v>
      </c>
      <c r="DF85" s="118">
        <f t="shared" si="179"/>
        <v>0</v>
      </c>
      <c r="DG85" s="120"/>
      <c r="DH85" s="59">
        <v>28</v>
      </c>
      <c r="DI85" s="118">
        <f t="shared" si="180"/>
        <v>0</v>
      </c>
      <c r="DJ85" s="120"/>
      <c r="DK85" s="59">
        <v>15</v>
      </c>
      <c r="DL85" s="118">
        <f t="shared" si="181"/>
        <v>0</v>
      </c>
      <c r="DM85" s="120"/>
      <c r="DN85" s="59">
        <v>21</v>
      </c>
      <c r="DO85" s="118">
        <f t="shared" si="182"/>
        <v>0</v>
      </c>
      <c r="DP85" s="120"/>
      <c r="DQ85" s="59">
        <v>29</v>
      </c>
      <c r="DR85" s="118">
        <f t="shared" si="183"/>
        <v>0</v>
      </c>
      <c r="DS85" s="120"/>
      <c r="DT85" s="59">
        <v>24</v>
      </c>
      <c r="DU85" s="118">
        <f t="shared" si="184"/>
        <v>0</v>
      </c>
      <c r="DV85" s="120"/>
      <c r="DW85" s="59">
        <v>36</v>
      </c>
      <c r="DX85" s="118">
        <f t="shared" si="185"/>
        <v>0</v>
      </c>
      <c r="DY85" s="120"/>
      <c r="DZ85" s="59"/>
      <c r="EA85" s="118">
        <f t="shared" si="186"/>
        <v>0</v>
      </c>
      <c r="EB85" s="120"/>
      <c r="EC85" s="59">
        <v>32</v>
      </c>
      <c r="ED85" s="118">
        <f t="shared" si="187"/>
        <v>0</v>
      </c>
      <c r="EE85" s="120"/>
    </row>
    <row r="86" spans="1:137" ht="25.5">
      <c r="A86" s="63" t="s">
        <v>218</v>
      </c>
      <c r="B86" s="71" t="s">
        <v>44</v>
      </c>
      <c r="C86" s="71">
        <v>3</v>
      </c>
      <c r="D86" s="34" t="s">
        <v>387</v>
      </c>
      <c r="E86" s="14" t="s">
        <v>522</v>
      </c>
      <c r="F86" s="13" t="s">
        <v>4</v>
      </c>
      <c r="G86" s="157">
        <f>CENA!G77</f>
        <v>0</v>
      </c>
      <c r="H86" s="117">
        <f t="shared" si="144"/>
        <v>4725</v>
      </c>
      <c r="I86" s="117">
        <f t="shared" si="145"/>
        <v>0</v>
      </c>
      <c r="J86" s="59">
        <v>100</v>
      </c>
      <c r="K86" s="118">
        <f t="shared" si="146"/>
        <v>0</v>
      </c>
      <c r="L86" s="120"/>
      <c r="M86" s="59">
        <v>150</v>
      </c>
      <c r="N86" s="118">
        <f t="shared" si="147"/>
        <v>0</v>
      </c>
      <c r="O86" s="120"/>
      <c r="P86" s="59">
        <v>125</v>
      </c>
      <c r="Q86" s="118">
        <f t="shared" si="148"/>
        <v>0</v>
      </c>
      <c r="R86" s="120"/>
      <c r="S86" s="59">
        <v>100</v>
      </c>
      <c r="T86" s="118">
        <f t="shared" si="149"/>
        <v>0</v>
      </c>
      <c r="U86" s="120"/>
      <c r="V86" s="59">
        <v>50</v>
      </c>
      <c r="W86" s="118">
        <f t="shared" si="150"/>
        <v>0</v>
      </c>
      <c r="X86" s="120"/>
      <c r="Y86" s="59">
        <v>75</v>
      </c>
      <c r="Z86" s="118">
        <f t="shared" si="151"/>
        <v>0</v>
      </c>
      <c r="AA86" s="120"/>
      <c r="AB86" s="59">
        <v>125</v>
      </c>
      <c r="AC86" s="118">
        <f t="shared" si="152"/>
        <v>0</v>
      </c>
      <c r="AD86" s="120"/>
      <c r="AE86" s="59">
        <v>100</v>
      </c>
      <c r="AF86" s="118">
        <f t="shared" si="153"/>
        <v>0</v>
      </c>
      <c r="AG86" s="120"/>
      <c r="AH86" s="59">
        <v>75</v>
      </c>
      <c r="AI86" s="118">
        <f t="shared" si="154"/>
        <v>0</v>
      </c>
      <c r="AJ86" s="120"/>
      <c r="AK86" s="59">
        <v>100</v>
      </c>
      <c r="AL86" s="118">
        <f t="shared" si="155"/>
        <v>0</v>
      </c>
      <c r="AM86" s="120"/>
      <c r="AN86" s="59">
        <v>125</v>
      </c>
      <c r="AO86" s="118">
        <f t="shared" si="156"/>
        <v>0</v>
      </c>
      <c r="AP86" s="120"/>
      <c r="AQ86" s="59"/>
      <c r="AR86" s="118">
        <f t="shared" si="157"/>
        <v>0</v>
      </c>
      <c r="AS86" s="120"/>
      <c r="AT86" s="59">
        <v>50</v>
      </c>
      <c r="AU86" s="118">
        <f t="shared" si="158"/>
        <v>0</v>
      </c>
      <c r="AV86" s="120"/>
      <c r="AW86" s="59">
        <v>100</v>
      </c>
      <c r="AX86" s="118">
        <f t="shared" si="159"/>
        <v>0</v>
      </c>
      <c r="AY86" s="120"/>
      <c r="AZ86" s="59">
        <v>100</v>
      </c>
      <c r="BA86" s="118">
        <f t="shared" si="160"/>
        <v>0</v>
      </c>
      <c r="BB86" s="120"/>
      <c r="BC86" s="59">
        <v>100</v>
      </c>
      <c r="BD86" s="118">
        <f t="shared" si="161"/>
        <v>0</v>
      </c>
      <c r="BE86" s="120"/>
      <c r="BF86" s="59">
        <v>150</v>
      </c>
      <c r="BG86" s="118">
        <f t="shared" si="162"/>
        <v>0</v>
      </c>
      <c r="BH86" s="120"/>
      <c r="BI86" s="59">
        <v>125</v>
      </c>
      <c r="BJ86" s="118">
        <f t="shared" si="163"/>
        <v>0</v>
      </c>
      <c r="BK86" s="120"/>
      <c r="BL86" s="59">
        <v>150</v>
      </c>
      <c r="BM86" s="118">
        <f t="shared" si="164"/>
        <v>0</v>
      </c>
      <c r="BN86" s="120"/>
      <c r="BO86" s="59">
        <v>100</v>
      </c>
      <c r="BP86" s="118">
        <f t="shared" si="165"/>
        <v>0</v>
      </c>
      <c r="BQ86" s="120"/>
      <c r="BR86" s="59">
        <v>175</v>
      </c>
      <c r="BS86" s="118">
        <f t="shared" si="166"/>
        <v>0</v>
      </c>
      <c r="BT86" s="120"/>
      <c r="BU86" s="59">
        <v>125</v>
      </c>
      <c r="BV86" s="118">
        <f t="shared" si="167"/>
        <v>0</v>
      </c>
      <c r="BW86" s="120"/>
      <c r="BX86" s="59">
        <v>150</v>
      </c>
      <c r="BY86" s="118">
        <f t="shared" si="168"/>
        <v>0</v>
      </c>
      <c r="BZ86" s="120"/>
      <c r="CA86" s="59">
        <v>25</v>
      </c>
      <c r="CB86" s="118">
        <f t="shared" si="169"/>
        <v>0</v>
      </c>
      <c r="CC86" s="120"/>
      <c r="CD86" s="59">
        <v>100</v>
      </c>
      <c r="CE86" s="118">
        <f t="shared" si="170"/>
        <v>0</v>
      </c>
      <c r="CF86" s="120"/>
      <c r="CG86" s="59">
        <v>150</v>
      </c>
      <c r="CH86" s="118">
        <f t="shared" si="171"/>
        <v>0</v>
      </c>
      <c r="CI86" s="120"/>
      <c r="CJ86" s="59">
        <v>75</v>
      </c>
      <c r="CK86" s="118">
        <f t="shared" si="172"/>
        <v>0</v>
      </c>
      <c r="CL86" s="120"/>
      <c r="CM86" s="59">
        <v>125</v>
      </c>
      <c r="CN86" s="118">
        <f t="shared" si="173"/>
        <v>0</v>
      </c>
      <c r="CO86" s="120"/>
      <c r="CP86" s="59">
        <v>150</v>
      </c>
      <c r="CQ86" s="118">
        <f t="shared" si="174"/>
        <v>0</v>
      </c>
      <c r="CR86" s="120"/>
      <c r="CS86" s="59">
        <v>125</v>
      </c>
      <c r="CT86" s="118">
        <f t="shared" si="175"/>
        <v>0</v>
      </c>
      <c r="CU86" s="120"/>
      <c r="CV86" s="59">
        <v>125</v>
      </c>
      <c r="CW86" s="118">
        <f t="shared" si="176"/>
        <v>0</v>
      </c>
      <c r="CX86" s="120"/>
      <c r="CY86" s="59">
        <v>150</v>
      </c>
      <c r="CZ86" s="118">
        <f t="shared" si="177"/>
        <v>0</v>
      </c>
      <c r="DA86" s="120"/>
      <c r="DB86" s="59">
        <v>100</v>
      </c>
      <c r="DC86" s="118">
        <f t="shared" si="178"/>
        <v>0</v>
      </c>
      <c r="DD86" s="120"/>
      <c r="DE86" s="59">
        <v>100</v>
      </c>
      <c r="DF86" s="118">
        <f t="shared" si="179"/>
        <v>0</v>
      </c>
      <c r="DG86" s="120"/>
      <c r="DH86" s="59">
        <v>150</v>
      </c>
      <c r="DI86" s="118">
        <f t="shared" si="180"/>
        <v>0</v>
      </c>
      <c r="DJ86" s="120"/>
      <c r="DK86" s="59">
        <v>150</v>
      </c>
      <c r="DL86" s="118">
        <f t="shared" si="181"/>
        <v>0</v>
      </c>
      <c r="DM86" s="120"/>
      <c r="DN86" s="59">
        <v>125</v>
      </c>
      <c r="DO86" s="118">
        <f t="shared" si="182"/>
        <v>0</v>
      </c>
      <c r="DP86" s="120"/>
      <c r="DQ86" s="59">
        <v>175</v>
      </c>
      <c r="DR86" s="118">
        <f t="shared" si="183"/>
        <v>0</v>
      </c>
      <c r="DS86" s="120"/>
      <c r="DT86" s="59">
        <v>100</v>
      </c>
      <c r="DU86" s="118">
        <f t="shared" si="184"/>
        <v>0</v>
      </c>
      <c r="DV86" s="120"/>
      <c r="DW86" s="59">
        <v>175</v>
      </c>
      <c r="DX86" s="118">
        <f t="shared" si="185"/>
        <v>0</v>
      </c>
      <c r="DY86" s="120"/>
      <c r="DZ86" s="59">
        <v>25</v>
      </c>
      <c r="EA86" s="118">
        <f t="shared" si="186"/>
        <v>0</v>
      </c>
      <c r="EB86" s="120"/>
      <c r="EC86" s="59">
        <v>150</v>
      </c>
      <c r="ED86" s="118">
        <f t="shared" si="187"/>
        <v>0</v>
      </c>
      <c r="EE86" s="120"/>
    </row>
    <row r="87" spans="1:137" ht="25.5">
      <c r="A87" s="63" t="s">
        <v>219</v>
      </c>
      <c r="B87" s="71" t="s">
        <v>44</v>
      </c>
      <c r="C87" s="71">
        <v>4</v>
      </c>
      <c r="D87" s="34" t="s">
        <v>388</v>
      </c>
      <c r="E87" s="14" t="s">
        <v>523</v>
      </c>
      <c r="F87" s="13" t="s">
        <v>4</v>
      </c>
      <c r="G87" s="157">
        <f>CENA!G78</f>
        <v>0</v>
      </c>
      <c r="H87" s="117">
        <f t="shared" si="144"/>
        <v>667</v>
      </c>
      <c r="I87" s="117">
        <f t="shared" si="145"/>
        <v>0</v>
      </c>
      <c r="J87" s="59">
        <v>18</v>
      </c>
      <c r="K87" s="118">
        <f t="shared" si="146"/>
        <v>0</v>
      </c>
      <c r="L87" s="120"/>
      <c r="M87" s="59">
        <v>20</v>
      </c>
      <c r="N87" s="118">
        <f t="shared" si="147"/>
        <v>0</v>
      </c>
      <c r="O87" s="120"/>
      <c r="P87" s="59">
        <v>14</v>
      </c>
      <c r="Q87" s="118">
        <f t="shared" si="148"/>
        <v>0</v>
      </c>
      <c r="R87" s="120"/>
      <c r="S87" s="59">
        <v>14</v>
      </c>
      <c r="T87" s="118">
        <f t="shared" si="149"/>
        <v>0</v>
      </c>
      <c r="U87" s="120"/>
      <c r="V87" s="59">
        <v>8</v>
      </c>
      <c r="W87" s="118">
        <f t="shared" si="150"/>
        <v>0</v>
      </c>
      <c r="X87" s="120"/>
      <c r="Y87" s="59">
        <v>12</v>
      </c>
      <c r="Z87" s="118">
        <f t="shared" si="151"/>
        <v>0</v>
      </c>
      <c r="AA87" s="120"/>
      <c r="AB87" s="59">
        <v>16</v>
      </c>
      <c r="AC87" s="118">
        <f t="shared" si="152"/>
        <v>0</v>
      </c>
      <c r="AD87" s="120"/>
      <c r="AE87" s="59">
        <v>14</v>
      </c>
      <c r="AF87" s="118">
        <f t="shared" si="153"/>
        <v>0</v>
      </c>
      <c r="AG87" s="120"/>
      <c r="AH87" s="59">
        <v>8</v>
      </c>
      <c r="AI87" s="118">
        <f t="shared" si="154"/>
        <v>0</v>
      </c>
      <c r="AJ87" s="120"/>
      <c r="AK87" s="59">
        <v>10</v>
      </c>
      <c r="AL87" s="118">
        <f t="shared" si="155"/>
        <v>0</v>
      </c>
      <c r="AM87" s="120"/>
      <c r="AN87" s="59">
        <v>16</v>
      </c>
      <c r="AO87" s="118">
        <f t="shared" si="156"/>
        <v>0</v>
      </c>
      <c r="AP87" s="120"/>
      <c r="AQ87" s="59"/>
      <c r="AR87" s="118">
        <f t="shared" si="157"/>
        <v>0</v>
      </c>
      <c r="AS87" s="120"/>
      <c r="AT87" s="59">
        <v>6</v>
      </c>
      <c r="AU87" s="118">
        <f t="shared" si="158"/>
        <v>0</v>
      </c>
      <c r="AV87" s="120"/>
      <c r="AW87" s="59">
        <v>12</v>
      </c>
      <c r="AX87" s="118">
        <f t="shared" si="159"/>
        <v>0</v>
      </c>
      <c r="AY87" s="120"/>
      <c r="AZ87" s="59">
        <v>16</v>
      </c>
      <c r="BA87" s="118">
        <f t="shared" si="160"/>
        <v>0</v>
      </c>
      <c r="BB87" s="120"/>
      <c r="BC87" s="59">
        <v>14</v>
      </c>
      <c r="BD87" s="118">
        <f t="shared" si="161"/>
        <v>0</v>
      </c>
      <c r="BE87" s="120"/>
      <c r="BF87" s="59">
        <v>20</v>
      </c>
      <c r="BG87" s="118">
        <f t="shared" si="162"/>
        <v>0</v>
      </c>
      <c r="BH87" s="120"/>
      <c r="BI87" s="59">
        <v>18</v>
      </c>
      <c r="BJ87" s="118">
        <f t="shared" si="163"/>
        <v>0</v>
      </c>
      <c r="BK87" s="120"/>
      <c r="BL87" s="59">
        <v>20</v>
      </c>
      <c r="BM87" s="118">
        <f t="shared" si="164"/>
        <v>0</v>
      </c>
      <c r="BN87" s="120"/>
      <c r="BO87" s="59">
        <v>14</v>
      </c>
      <c r="BP87" s="118">
        <f t="shared" si="165"/>
        <v>0</v>
      </c>
      <c r="BQ87" s="120"/>
      <c r="BR87" s="59">
        <v>28</v>
      </c>
      <c r="BS87" s="118">
        <f t="shared" si="166"/>
        <v>0</v>
      </c>
      <c r="BT87" s="120"/>
      <c r="BU87" s="59">
        <v>18</v>
      </c>
      <c r="BV87" s="118">
        <f t="shared" si="167"/>
        <v>0</v>
      </c>
      <c r="BW87" s="120"/>
      <c r="BX87" s="59">
        <v>20</v>
      </c>
      <c r="BY87" s="118">
        <f t="shared" si="168"/>
        <v>0</v>
      </c>
      <c r="BZ87" s="120"/>
      <c r="CA87" s="59">
        <v>2</v>
      </c>
      <c r="CB87" s="118">
        <f t="shared" si="169"/>
        <v>0</v>
      </c>
      <c r="CC87" s="120"/>
      <c r="CD87" s="59">
        <v>12</v>
      </c>
      <c r="CE87" s="118">
        <f t="shared" si="170"/>
        <v>0</v>
      </c>
      <c r="CF87" s="120"/>
      <c r="CG87" s="59">
        <v>20</v>
      </c>
      <c r="CH87" s="118">
        <f t="shared" si="171"/>
        <v>0</v>
      </c>
      <c r="CI87" s="120"/>
      <c r="CJ87" s="59">
        <v>12</v>
      </c>
      <c r="CK87" s="118">
        <f t="shared" si="172"/>
        <v>0</v>
      </c>
      <c r="CL87" s="120"/>
      <c r="CM87" s="59">
        <v>18</v>
      </c>
      <c r="CN87" s="118">
        <f t="shared" si="173"/>
        <v>0</v>
      </c>
      <c r="CO87" s="120"/>
      <c r="CP87" s="59">
        <v>22</v>
      </c>
      <c r="CQ87" s="118">
        <f t="shared" si="174"/>
        <v>0</v>
      </c>
      <c r="CR87" s="120"/>
      <c r="CS87" s="59">
        <v>18</v>
      </c>
      <c r="CT87" s="118">
        <f t="shared" si="175"/>
        <v>0</v>
      </c>
      <c r="CU87" s="120"/>
      <c r="CV87" s="59">
        <v>20</v>
      </c>
      <c r="CW87" s="118">
        <f t="shared" si="176"/>
        <v>0</v>
      </c>
      <c r="CX87" s="120"/>
      <c r="CY87" s="59">
        <v>26</v>
      </c>
      <c r="CZ87" s="118">
        <f t="shared" si="177"/>
        <v>0</v>
      </c>
      <c r="DA87" s="120"/>
      <c r="DB87" s="59">
        <v>14</v>
      </c>
      <c r="DC87" s="118">
        <f t="shared" si="178"/>
        <v>0</v>
      </c>
      <c r="DD87" s="120"/>
      <c r="DE87" s="59">
        <v>14</v>
      </c>
      <c r="DF87" s="118">
        <f t="shared" si="179"/>
        <v>0</v>
      </c>
      <c r="DG87" s="120"/>
      <c r="DH87" s="59">
        <v>20</v>
      </c>
      <c r="DI87" s="118">
        <f t="shared" si="180"/>
        <v>0</v>
      </c>
      <c r="DJ87" s="120"/>
      <c r="DK87" s="59">
        <v>22</v>
      </c>
      <c r="DL87" s="118">
        <f t="shared" si="181"/>
        <v>0</v>
      </c>
      <c r="DM87" s="120"/>
      <c r="DN87" s="59">
        <v>16</v>
      </c>
      <c r="DO87" s="118">
        <f t="shared" si="182"/>
        <v>0</v>
      </c>
      <c r="DP87" s="120"/>
      <c r="DQ87" s="59">
        <v>26</v>
      </c>
      <c r="DR87" s="118">
        <f t="shared" si="183"/>
        <v>0</v>
      </c>
      <c r="DS87" s="120"/>
      <c r="DT87" s="59">
        <v>14</v>
      </c>
      <c r="DU87" s="118">
        <f t="shared" si="184"/>
        <v>0</v>
      </c>
      <c r="DV87" s="120"/>
      <c r="DW87" s="59">
        <v>28</v>
      </c>
      <c r="DX87" s="118">
        <f t="shared" si="185"/>
        <v>0</v>
      </c>
      <c r="DY87" s="120"/>
      <c r="DZ87" s="59">
        <v>4</v>
      </c>
      <c r="EA87" s="118">
        <f t="shared" si="186"/>
        <v>0</v>
      </c>
      <c r="EB87" s="120"/>
      <c r="EC87" s="59">
        <v>23</v>
      </c>
      <c r="ED87" s="118">
        <f t="shared" si="187"/>
        <v>0</v>
      </c>
      <c r="EE87" s="120"/>
    </row>
    <row r="88" spans="1:137" ht="25.5">
      <c r="A88" s="63" t="s">
        <v>220</v>
      </c>
      <c r="B88" s="71" t="s">
        <v>44</v>
      </c>
      <c r="C88" s="71">
        <v>5</v>
      </c>
      <c r="D88" s="14" t="s">
        <v>437</v>
      </c>
      <c r="E88" s="14" t="s">
        <v>524</v>
      </c>
      <c r="F88" s="13" t="s">
        <v>7</v>
      </c>
      <c r="G88" s="157">
        <f>CENA!G79</f>
        <v>0</v>
      </c>
      <c r="H88" s="117">
        <f t="shared" si="144"/>
        <v>1576</v>
      </c>
      <c r="I88" s="117">
        <f t="shared" si="145"/>
        <v>0</v>
      </c>
      <c r="J88" s="59"/>
      <c r="K88" s="118">
        <f t="shared" si="146"/>
        <v>0</v>
      </c>
      <c r="L88" s="120"/>
      <c r="M88" s="59">
        <v>34</v>
      </c>
      <c r="N88" s="118">
        <f t="shared" si="147"/>
        <v>0</v>
      </c>
      <c r="O88" s="120"/>
      <c r="P88" s="59">
        <v>50</v>
      </c>
      <c r="Q88" s="118">
        <f t="shared" si="148"/>
        <v>0</v>
      </c>
      <c r="R88" s="120"/>
      <c r="S88" s="59">
        <v>48</v>
      </c>
      <c r="T88" s="118">
        <f t="shared" si="149"/>
        <v>0</v>
      </c>
      <c r="U88" s="120"/>
      <c r="V88" s="59">
        <v>70</v>
      </c>
      <c r="W88" s="118">
        <f t="shared" si="150"/>
        <v>0</v>
      </c>
      <c r="X88" s="120"/>
      <c r="Y88" s="59">
        <v>60</v>
      </c>
      <c r="Z88" s="118">
        <f t="shared" si="151"/>
        <v>0</v>
      </c>
      <c r="AA88" s="120"/>
      <c r="AB88" s="59">
        <v>42</v>
      </c>
      <c r="AC88" s="118">
        <f t="shared" si="152"/>
        <v>0</v>
      </c>
      <c r="AD88" s="120"/>
      <c r="AE88" s="59">
        <v>20</v>
      </c>
      <c r="AF88" s="118">
        <f t="shared" si="153"/>
        <v>0</v>
      </c>
      <c r="AG88" s="120"/>
      <c r="AH88" s="59">
        <v>30</v>
      </c>
      <c r="AI88" s="118">
        <f t="shared" si="154"/>
        <v>0</v>
      </c>
      <c r="AJ88" s="120"/>
      <c r="AK88" s="59">
        <v>46</v>
      </c>
      <c r="AL88" s="118">
        <f t="shared" si="155"/>
        <v>0</v>
      </c>
      <c r="AM88" s="120"/>
      <c r="AN88" s="59">
        <v>12</v>
      </c>
      <c r="AO88" s="118">
        <f t="shared" si="156"/>
        <v>0</v>
      </c>
      <c r="AP88" s="120"/>
      <c r="AQ88" s="59">
        <v>30</v>
      </c>
      <c r="AR88" s="118">
        <f t="shared" si="157"/>
        <v>0</v>
      </c>
      <c r="AS88" s="120"/>
      <c r="AT88" s="59">
        <v>54</v>
      </c>
      <c r="AU88" s="118">
        <f t="shared" si="158"/>
        <v>0</v>
      </c>
      <c r="AV88" s="120"/>
      <c r="AW88" s="59">
        <v>44</v>
      </c>
      <c r="AX88" s="118">
        <f t="shared" si="159"/>
        <v>0</v>
      </c>
      <c r="AY88" s="120"/>
      <c r="AZ88" s="59">
        <v>76</v>
      </c>
      <c r="BA88" s="118">
        <f t="shared" si="160"/>
        <v>0</v>
      </c>
      <c r="BB88" s="120"/>
      <c r="BC88" s="59"/>
      <c r="BD88" s="118">
        <f t="shared" si="161"/>
        <v>0</v>
      </c>
      <c r="BE88" s="120"/>
      <c r="BF88" s="59"/>
      <c r="BG88" s="118">
        <f t="shared" si="162"/>
        <v>0</v>
      </c>
      <c r="BH88" s="120"/>
      <c r="BI88" s="59">
        <v>44</v>
      </c>
      <c r="BJ88" s="118">
        <f t="shared" si="163"/>
        <v>0</v>
      </c>
      <c r="BK88" s="120"/>
      <c r="BL88" s="59">
        <v>60</v>
      </c>
      <c r="BM88" s="118">
        <f t="shared" si="164"/>
        <v>0</v>
      </c>
      <c r="BN88" s="120"/>
      <c r="BO88" s="59"/>
      <c r="BP88" s="118">
        <f t="shared" si="165"/>
        <v>0</v>
      </c>
      <c r="BQ88" s="120"/>
      <c r="BR88" s="59">
        <v>50</v>
      </c>
      <c r="BS88" s="118">
        <f t="shared" si="166"/>
        <v>0</v>
      </c>
      <c r="BT88" s="120"/>
      <c r="BU88" s="59">
        <v>62</v>
      </c>
      <c r="BV88" s="118">
        <f t="shared" si="167"/>
        <v>0</v>
      </c>
      <c r="BW88" s="120"/>
      <c r="BX88" s="59">
        <v>78</v>
      </c>
      <c r="BY88" s="118">
        <f t="shared" si="168"/>
        <v>0</v>
      </c>
      <c r="BZ88" s="120"/>
      <c r="CA88" s="59">
        <v>54</v>
      </c>
      <c r="CB88" s="118">
        <f t="shared" si="169"/>
        <v>0</v>
      </c>
      <c r="CC88" s="120"/>
      <c r="CD88" s="59">
        <v>30</v>
      </c>
      <c r="CE88" s="118">
        <f t="shared" si="170"/>
        <v>0</v>
      </c>
      <c r="CF88" s="120"/>
      <c r="CG88" s="59">
        <v>50</v>
      </c>
      <c r="CH88" s="118">
        <f t="shared" si="171"/>
        <v>0</v>
      </c>
      <c r="CI88" s="120"/>
      <c r="CJ88" s="59">
        <v>50</v>
      </c>
      <c r="CK88" s="118">
        <f t="shared" si="172"/>
        <v>0</v>
      </c>
      <c r="CL88" s="120"/>
      <c r="CM88" s="59">
        <v>26</v>
      </c>
      <c r="CN88" s="118">
        <f t="shared" si="173"/>
        <v>0</v>
      </c>
      <c r="CO88" s="120"/>
      <c r="CP88" s="59">
        <v>50</v>
      </c>
      <c r="CQ88" s="118">
        <f t="shared" si="174"/>
        <v>0</v>
      </c>
      <c r="CR88" s="120"/>
      <c r="CS88" s="59">
        <v>62</v>
      </c>
      <c r="CT88" s="118">
        <f t="shared" si="175"/>
        <v>0</v>
      </c>
      <c r="CU88" s="120"/>
      <c r="CV88" s="59"/>
      <c r="CW88" s="118">
        <f t="shared" si="176"/>
        <v>0</v>
      </c>
      <c r="CX88" s="120"/>
      <c r="CY88" s="59">
        <v>58</v>
      </c>
      <c r="CZ88" s="118">
        <f t="shared" si="177"/>
        <v>0</v>
      </c>
      <c r="DA88" s="120"/>
      <c r="DB88" s="59">
        <v>22</v>
      </c>
      <c r="DC88" s="118">
        <f t="shared" si="178"/>
        <v>0</v>
      </c>
      <c r="DD88" s="120"/>
      <c r="DE88" s="59">
        <v>8</v>
      </c>
      <c r="DF88" s="118">
        <f t="shared" si="179"/>
        <v>0</v>
      </c>
      <c r="DG88" s="120"/>
      <c r="DH88" s="59">
        <v>48</v>
      </c>
      <c r="DI88" s="118">
        <f t="shared" si="180"/>
        <v>0</v>
      </c>
      <c r="DJ88" s="120"/>
      <c r="DK88" s="59">
        <v>26</v>
      </c>
      <c r="DL88" s="118">
        <f t="shared" si="181"/>
        <v>0</v>
      </c>
      <c r="DM88" s="120"/>
      <c r="DN88" s="59">
        <v>48</v>
      </c>
      <c r="DO88" s="118">
        <f t="shared" si="182"/>
        <v>0</v>
      </c>
      <c r="DP88" s="120"/>
      <c r="DQ88" s="59">
        <v>54</v>
      </c>
      <c r="DR88" s="118">
        <f t="shared" si="183"/>
        <v>0</v>
      </c>
      <c r="DS88" s="120"/>
      <c r="DT88" s="59"/>
      <c r="DU88" s="118">
        <f t="shared" si="184"/>
        <v>0</v>
      </c>
      <c r="DV88" s="120"/>
      <c r="DW88" s="59">
        <v>36</v>
      </c>
      <c r="DX88" s="118">
        <f t="shared" si="185"/>
        <v>0</v>
      </c>
      <c r="DY88" s="120"/>
      <c r="DZ88" s="59">
        <v>32</v>
      </c>
      <c r="EA88" s="118">
        <f t="shared" si="186"/>
        <v>0</v>
      </c>
      <c r="EB88" s="120"/>
      <c r="EC88" s="59">
        <v>12</v>
      </c>
      <c r="ED88" s="118">
        <f t="shared" si="187"/>
        <v>0</v>
      </c>
      <c r="EE88" s="120"/>
    </row>
    <row r="89" spans="1:137" ht="25.5">
      <c r="A89" s="63" t="s">
        <v>221</v>
      </c>
      <c r="B89" s="71" t="s">
        <v>44</v>
      </c>
      <c r="C89" s="71">
        <v>6</v>
      </c>
      <c r="D89" s="34" t="s">
        <v>438</v>
      </c>
      <c r="E89" s="14" t="s">
        <v>525</v>
      </c>
      <c r="F89" s="13" t="s">
        <v>6</v>
      </c>
      <c r="G89" s="157">
        <f>CENA!G80</f>
        <v>0</v>
      </c>
      <c r="H89" s="117">
        <f t="shared" si="144"/>
        <v>1965.6000000000013</v>
      </c>
      <c r="I89" s="117">
        <f t="shared" si="145"/>
        <v>0</v>
      </c>
      <c r="J89" s="59"/>
      <c r="K89" s="118">
        <f t="shared" si="146"/>
        <v>0</v>
      </c>
      <c r="L89" s="126">
        <f>J89/2.6</f>
        <v>0</v>
      </c>
      <c r="M89" s="59">
        <v>31.2</v>
      </c>
      <c r="N89" s="118">
        <f t="shared" si="147"/>
        <v>0</v>
      </c>
      <c r="O89" s="126">
        <f>M89/2.6</f>
        <v>12</v>
      </c>
      <c r="P89" s="59">
        <v>62.4</v>
      </c>
      <c r="Q89" s="118">
        <f t="shared" si="148"/>
        <v>0</v>
      </c>
      <c r="R89" s="126">
        <f>P89/2.6</f>
        <v>24</v>
      </c>
      <c r="S89" s="59">
        <v>62.4</v>
      </c>
      <c r="T89" s="118">
        <f t="shared" si="149"/>
        <v>0</v>
      </c>
      <c r="U89" s="126">
        <f>S89/2.6</f>
        <v>24</v>
      </c>
      <c r="V89" s="59">
        <v>62.4</v>
      </c>
      <c r="W89" s="118">
        <f t="shared" si="150"/>
        <v>0</v>
      </c>
      <c r="X89" s="126">
        <f>V89/2.6</f>
        <v>24</v>
      </c>
      <c r="Y89" s="59">
        <v>62.4</v>
      </c>
      <c r="Z89" s="118">
        <f t="shared" si="151"/>
        <v>0</v>
      </c>
      <c r="AA89" s="126">
        <f>Y89/2.6</f>
        <v>24</v>
      </c>
      <c r="AB89" s="59">
        <v>62.4</v>
      </c>
      <c r="AC89" s="118">
        <f t="shared" si="152"/>
        <v>0</v>
      </c>
      <c r="AD89" s="126">
        <f>AB89/2.6</f>
        <v>24</v>
      </c>
      <c r="AE89" s="59">
        <v>31.2</v>
      </c>
      <c r="AF89" s="118">
        <f t="shared" si="153"/>
        <v>0</v>
      </c>
      <c r="AG89" s="126">
        <f>AE89/2.6</f>
        <v>12</v>
      </c>
      <c r="AH89" s="59">
        <v>31.2</v>
      </c>
      <c r="AI89" s="118">
        <f t="shared" si="154"/>
        <v>0</v>
      </c>
      <c r="AJ89" s="126">
        <f>AH89/2.6</f>
        <v>12</v>
      </c>
      <c r="AK89" s="59">
        <v>62.4</v>
      </c>
      <c r="AL89" s="118">
        <f t="shared" si="155"/>
        <v>0</v>
      </c>
      <c r="AM89" s="126">
        <f>AK89/2.6</f>
        <v>24</v>
      </c>
      <c r="AN89" s="59">
        <v>31.2</v>
      </c>
      <c r="AO89" s="118">
        <f t="shared" si="156"/>
        <v>0</v>
      </c>
      <c r="AP89" s="126">
        <f>AN89/2.6</f>
        <v>12</v>
      </c>
      <c r="AQ89" s="59">
        <v>31.2</v>
      </c>
      <c r="AR89" s="118">
        <f t="shared" si="157"/>
        <v>0</v>
      </c>
      <c r="AS89" s="126">
        <f>AQ89/2.6</f>
        <v>12</v>
      </c>
      <c r="AT89" s="59">
        <v>62.4</v>
      </c>
      <c r="AU89" s="118">
        <f t="shared" si="158"/>
        <v>0</v>
      </c>
      <c r="AV89" s="126">
        <f>AT89/2.6</f>
        <v>24</v>
      </c>
      <c r="AW89" s="59">
        <v>62.4</v>
      </c>
      <c r="AX89" s="118">
        <f t="shared" si="159"/>
        <v>0</v>
      </c>
      <c r="AY89" s="126">
        <f>AW89/2.6</f>
        <v>24</v>
      </c>
      <c r="AZ89" s="59">
        <v>93.6</v>
      </c>
      <c r="BA89" s="118">
        <f t="shared" si="160"/>
        <v>0</v>
      </c>
      <c r="BB89" s="126">
        <f>AZ89/2.6</f>
        <v>36</v>
      </c>
      <c r="BC89" s="59"/>
      <c r="BD89" s="118">
        <f t="shared" si="161"/>
        <v>0</v>
      </c>
      <c r="BE89" s="126">
        <f>BC89/2.6</f>
        <v>0</v>
      </c>
      <c r="BF89" s="59"/>
      <c r="BG89" s="118">
        <f t="shared" si="162"/>
        <v>0</v>
      </c>
      <c r="BH89" s="126">
        <f>BF89/2.6</f>
        <v>0</v>
      </c>
      <c r="BI89" s="59">
        <v>62.4</v>
      </c>
      <c r="BJ89" s="118">
        <f t="shared" si="163"/>
        <v>0</v>
      </c>
      <c r="BK89" s="126">
        <f>BI89/2.6</f>
        <v>24</v>
      </c>
      <c r="BL89" s="59">
        <v>62.4</v>
      </c>
      <c r="BM89" s="118">
        <f t="shared" si="164"/>
        <v>0</v>
      </c>
      <c r="BN89" s="126">
        <f>BL89/2.6</f>
        <v>24</v>
      </c>
      <c r="BO89" s="59"/>
      <c r="BP89" s="118">
        <f t="shared" si="165"/>
        <v>0</v>
      </c>
      <c r="BQ89" s="126">
        <f>BO89/2.6</f>
        <v>0</v>
      </c>
      <c r="BR89" s="59">
        <v>62.4</v>
      </c>
      <c r="BS89" s="118">
        <f t="shared" si="166"/>
        <v>0</v>
      </c>
      <c r="BT89" s="126">
        <f>BR89/2.6</f>
        <v>24</v>
      </c>
      <c r="BU89" s="59">
        <v>93.6</v>
      </c>
      <c r="BV89" s="118">
        <f t="shared" si="167"/>
        <v>0</v>
      </c>
      <c r="BW89" s="126">
        <f>BU89/2.6</f>
        <v>36</v>
      </c>
      <c r="BX89" s="59">
        <v>93.6</v>
      </c>
      <c r="BY89" s="118">
        <f t="shared" si="168"/>
        <v>0</v>
      </c>
      <c r="BZ89" s="126">
        <f>BX89/2.6</f>
        <v>36</v>
      </c>
      <c r="CA89" s="59">
        <v>62.4</v>
      </c>
      <c r="CB89" s="118">
        <f t="shared" si="169"/>
        <v>0</v>
      </c>
      <c r="CC89" s="126">
        <f>CA89/2.6</f>
        <v>24</v>
      </c>
      <c r="CD89" s="59">
        <v>31.2</v>
      </c>
      <c r="CE89" s="118">
        <f t="shared" si="170"/>
        <v>0</v>
      </c>
      <c r="CF89" s="126">
        <f>CD89/2.6</f>
        <v>12</v>
      </c>
      <c r="CG89" s="59">
        <v>62.4</v>
      </c>
      <c r="CH89" s="118">
        <f t="shared" si="171"/>
        <v>0</v>
      </c>
      <c r="CI89" s="126">
        <f>CG89/2.6</f>
        <v>24</v>
      </c>
      <c r="CJ89" s="59">
        <v>62.4</v>
      </c>
      <c r="CK89" s="118">
        <f t="shared" si="172"/>
        <v>0</v>
      </c>
      <c r="CL89" s="126">
        <f>CJ89/2.6</f>
        <v>24</v>
      </c>
      <c r="CM89" s="59">
        <v>31.2</v>
      </c>
      <c r="CN89" s="118">
        <f t="shared" si="173"/>
        <v>0</v>
      </c>
      <c r="CO89" s="126">
        <f>CM89/2.6</f>
        <v>12</v>
      </c>
      <c r="CP89" s="59">
        <v>62.4</v>
      </c>
      <c r="CQ89" s="118">
        <f t="shared" si="174"/>
        <v>0</v>
      </c>
      <c r="CR89" s="126">
        <f>CP89/2.6</f>
        <v>24</v>
      </c>
      <c r="CS89" s="59">
        <v>62.4</v>
      </c>
      <c r="CT89" s="118">
        <f t="shared" si="175"/>
        <v>0</v>
      </c>
      <c r="CU89" s="126">
        <f>CS89/2.6</f>
        <v>24</v>
      </c>
      <c r="CV89" s="59"/>
      <c r="CW89" s="118">
        <f t="shared" si="176"/>
        <v>0</v>
      </c>
      <c r="CX89" s="126">
        <f>CV89/2.6</f>
        <v>0</v>
      </c>
      <c r="CY89" s="59">
        <v>62.4</v>
      </c>
      <c r="CZ89" s="118">
        <f t="shared" si="177"/>
        <v>0</v>
      </c>
      <c r="DA89" s="126">
        <f>CY89/2.6</f>
        <v>24</v>
      </c>
      <c r="DB89" s="59">
        <v>31.2</v>
      </c>
      <c r="DC89" s="118">
        <f t="shared" si="178"/>
        <v>0</v>
      </c>
      <c r="DD89" s="126">
        <f>DB89/2.6</f>
        <v>12</v>
      </c>
      <c r="DE89" s="59">
        <v>31.2</v>
      </c>
      <c r="DF89" s="118">
        <f t="shared" si="179"/>
        <v>0</v>
      </c>
      <c r="DG89" s="126">
        <f>DE89/2.6</f>
        <v>12</v>
      </c>
      <c r="DH89" s="59">
        <v>62.4</v>
      </c>
      <c r="DI89" s="118">
        <f t="shared" si="180"/>
        <v>0</v>
      </c>
      <c r="DJ89" s="126">
        <f>DH89/2.6</f>
        <v>24</v>
      </c>
      <c r="DK89" s="59">
        <v>31.2</v>
      </c>
      <c r="DL89" s="118">
        <f t="shared" si="181"/>
        <v>0</v>
      </c>
      <c r="DM89" s="126">
        <f>DK89/2.6</f>
        <v>12</v>
      </c>
      <c r="DN89" s="59">
        <v>62.4</v>
      </c>
      <c r="DO89" s="118">
        <f t="shared" si="182"/>
        <v>0</v>
      </c>
      <c r="DP89" s="126">
        <f>DN89/2.6</f>
        <v>24</v>
      </c>
      <c r="DQ89" s="59">
        <v>62.4</v>
      </c>
      <c r="DR89" s="118">
        <f t="shared" si="183"/>
        <v>0</v>
      </c>
      <c r="DS89" s="126">
        <f>DQ89/2.6</f>
        <v>24</v>
      </c>
      <c r="DT89" s="59"/>
      <c r="DU89" s="118">
        <f t="shared" si="184"/>
        <v>0</v>
      </c>
      <c r="DV89" s="126">
        <f>DT89/2.6</f>
        <v>0</v>
      </c>
      <c r="DW89" s="59">
        <v>62.4</v>
      </c>
      <c r="DX89" s="118">
        <f t="shared" si="185"/>
        <v>0</v>
      </c>
      <c r="DY89" s="126">
        <f>DW89/2.6</f>
        <v>24</v>
      </c>
      <c r="DZ89" s="59">
        <v>31.2</v>
      </c>
      <c r="EA89" s="118">
        <f t="shared" si="186"/>
        <v>0</v>
      </c>
      <c r="EB89" s="126">
        <f>DZ89/2.6</f>
        <v>12</v>
      </c>
      <c r="EC89" s="59">
        <v>31.2</v>
      </c>
      <c r="ED89" s="118">
        <f t="shared" si="187"/>
        <v>0</v>
      </c>
      <c r="EE89" s="126">
        <f>EC89/2.6</f>
        <v>12</v>
      </c>
    </row>
    <row r="90" spans="1:137" ht="25.5">
      <c r="A90" s="63" t="s">
        <v>222</v>
      </c>
      <c r="B90" s="71" t="s">
        <v>44</v>
      </c>
      <c r="C90" s="71">
        <v>7</v>
      </c>
      <c r="D90" s="34" t="s">
        <v>412</v>
      </c>
      <c r="E90" s="14" t="s">
        <v>526</v>
      </c>
      <c r="F90" s="13" t="s">
        <v>7</v>
      </c>
      <c r="G90" s="157">
        <f>CENA!G81</f>
        <v>0</v>
      </c>
      <c r="H90" s="117">
        <f t="shared" si="144"/>
        <v>1782</v>
      </c>
      <c r="I90" s="117">
        <f t="shared" si="145"/>
        <v>0</v>
      </c>
      <c r="J90" s="59"/>
      <c r="K90" s="118">
        <f t="shared" si="146"/>
        <v>0</v>
      </c>
      <c r="L90" s="120"/>
      <c r="M90" s="59">
        <v>49.5</v>
      </c>
      <c r="N90" s="118">
        <f t="shared" si="147"/>
        <v>0</v>
      </c>
      <c r="O90" s="120"/>
      <c r="P90" s="59">
        <v>49.5</v>
      </c>
      <c r="Q90" s="118">
        <f t="shared" si="148"/>
        <v>0</v>
      </c>
      <c r="R90" s="120"/>
      <c r="S90" s="59">
        <v>49.5</v>
      </c>
      <c r="T90" s="118">
        <f t="shared" si="149"/>
        <v>0</v>
      </c>
      <c r="U90" s="120"/>
      <c r="V90" s="59">
        <v>82.5</v>
      </c>
      <c r="W90" s="118">
        <f t="shared" si="150"/>
        <v>0</v>
      </c>
      <c r="X90" s="120"/>
      <c r="Y90" s="59">
        <v>66</v>
      </c>
      <c r="Z90" s="118">
        <f t="shared" si="151"/>
        <v>0</v>
      </c>
      <c r="AA90" s="120"/>
      <c r="AB90" s="59">
        <v>49.5</v>
      </c>
      <c r="AC90" s="118">
        <f t="shared" si="152"/>
        <v>0</v>
      </c>
      <c r="AD90" s="120"/>
      <c r="AE90" s="59">
        <v>33</v>
      </c>
      <c r="AF90" s="118">
        <f t="shared" si="153"/>
        <v>0</v>
      </c>
      <c r="AG90" s="120"/>
      <c r="AH90" s="59">
        <v>33</v>
      </c>
      <c r="AI90" s="118">
        <f t="shared" si="154"/>
        <v>0</v>
      </c>
      <c r="AJ90" s="120"/>
      <c r="AK90" s="59">
        <v>49.5</v>
      </c>
      <c r="AL90" s="118">
        <f t="shared" si="155"/>
        <v>0</v>
      </c>
      <c r="AM90" s="120"/>
      <c r="AN90" s="59">
        <v>16.5</v>
      </c>
      <c r="AO90" s="118">
        <f t="shared" si="156"/>
        <v>0</v>
      </c>
      <c r="AP90" s="120"/>
      <c r="AQ90" s="59">
        <v>33</v>
      </c>
      <c r="AR90" s="118">
        <f t="shared" si="157"/>
        <v>0</v>
      </c>
      <c r="AS90" s="120"/>
      <c r="AT90" s="59">
        <v>66</v>
      </c>
      <c r="AU90" s="118">
        <f t="shared" si="158"/>
        <v>0</v>
      </c>
      <c r="AV90" s="120"/>
      <c r="AW90" s="59">
        <v>49.5</v>
      </c>
      <c r="AX90" s="118">
        <f t="shared" si="159"/>
        <v>0</v>
      </c>
      <c r="AY90" s="120"/>
      <c r="AZ90" s="59">
        <v>82.5</v>
      </c>
      <c r="BA90" s="118">
        <f t="shared" si="160"/>
        <v>0</v>
      </c>
      <c r="BB90" s="120"/>
      <c r="BC90" s="59"/>
      <c r="BD90" s="118">
        <f t="shared" si="161"/>
        <v>0</v>
      </c>
      <c r="BE90" s="120"/>
      <c r="BF90" s="59"/>
      <c r="BG90" s="118">
        <f t="shared" si="162"/>
        <v>0</v>
      </c>
      <c r="BH90" s="120"/>
      <c r="BI90" s="59">
        <v>49.5</v>
      </c>
      <c r="BJ90" s="118">
        <f t="shared" si="163"/>
        <v>0</v>
      </c>
      <c r="BK90" s="120"/>
      <c r="BL90" s="59">
        <v>66</v>
      </c>
      <c r="BM90" s="118">
        <f t="shared" si="164"/>
        <v>0</v>
      </c>
      <c r="BN90" s="120"/>
      <c r="BO90" s="59"/>
      <c r="BP90" s="118">
        <f t="shared" si="165"/>
        <v>0</v>
      </c>
      <c r="BQ90" s="120"/>
      <c r="BR90" s="59">
        <v>49.5</v>
      </c>
      <c r="BS90" s="118">
        <f t="shared" si="166"/>
        <v>0</v>
      </c>
      <c r="BT90" s="120"/>
      <c r="BU90" s="59">
        <v>66</v>
      </c>
      <c r="BV90" s="118">
        <f t="shared" si="167"/>
        <v>0</v>
      </c>
      <c r="BW90" s="120"/>
      <c r="BX90" s="59">
        <v>82.5</v>
      </c>
      <c r="BY90" s="118">
        <f t="shared" si="168"/>
        <v>0</v>
      </c>
      <c r="BZ90" s="120"/>
      <c r="CA90" s="59">
        <v>66</v>
      </c>
      <c r="CB90" s="118">
        <f t="shared" si="169"/>
        <v>0</v>
      </c>
      <c r="CC90" s="120"/>
      <c r="CD90" s="59">
        <v>33</v>
      </c>
      <c r="CE90" s="118">
        <f t="shared" si="170"/>
        <v>0</v>
      </c>
      <c r="CF90" s="120"/>
      <c r="CG90" s="59">
        <v>49.5</v>
      </c>
      <c r="CH90" s="118">
        <f t="shared" si="171"/>
        <v>0</v>
      </c>
      <c r="CI90" s="120"/>
      <c r="CJ90" s="59">
        <v>49.5</v>
      </c>
      <c r="CK90" s="118">
        <f t="shared" si="172"/>
        <v>0</v>
      </c>
      <c r="CL90" s="120"/>
      <c r="CM90" s="59">
        <v>33</v>
      </c>
      <c r="CN90" s="118">
        <f t="shared" si="173"/>
        <v>0</v>
      </c>
      <c r="CO90" s="120"/>
      <c r="CP90" s="59">
        <v>66</v>
      </c>
      <c r="CQ90" s="118">
        <f t="shared" si="174"/>
        <v>0</v>
      </c>
      <c r="CR90" s="120"/>
      <c r="CS90" s="59">
        <v>66</v>
      </c>
      <c r="CT90" s="118">
        <f t="shared" si="175"/>
        <v>0</v>
      </c>
      <c r="CU90" s="120"/>
      <c r="CV90" s="59"/>
      <c r="CW90" s="118">
        <f t="shared" si="176"/>
        <v>0</v>
      </c>
      <c r="CX90" s="120"/>
      <c r="CY90" s="59">
        <v>66</v>
      </c>
      <c r="CZ90" s="118">
        <f t="shared" si="177"/>
        <v>0</v>
      </c>
      <c r="DA90" s="120"/>
      <c r="DB90" s="59"/>
      <c r="DC90" s="118">
        <f t="shared" si="178"/>
        <v>0</v>
      </c>
      <c r="DD90" s="120"/>
      <c r="DE90" s="59">
        <v>16.5</v>
      </c>
      <c r="DF90" s="118">
        <f t="shared" si="179"/>
        <v>0</v>
      </c>
      <c r="DG90" s="120"/>
      <c r="DH90" s="59">
        <v>66</v>
      </c>
      <c r="DI90" s="118">
        <f t="shared" si="180"/>
        <v>0</v>
      </c>
      <c r="DJ90" s="120"/>
      <c r="DK90" s="59">
        <v>33</v>
      </c>
      <c r="DL90" s="118">
        <f t="shared" si="181"/>
        <v>0</v>
      </c>
      <c r="DM90" s="120"/>
      <c r="DN90" s="59">
        <v>49.5</v>
      </c>
      <c r="DO90" s="118">
        <f t="shared" si="182"/>
        <v>0</v>
      </c>
      <c r="DP90" s="120"/>
      <c r="DQ90" s="59">
        <v>66</v>
      </c>
      <c r="DR90" s="118">
        <f t="shared" si="183"/>
        <v>0</v>
      </c>
      <c r="DS90" s="120"/>
      <c r="DT90" s="59"/>
      <c r="DU90" s="118">
        <f t="shared" si="184"/>
        <v>0</v>
      </c>
      <c r="DV90" s="120"/>
      <c r="DW90" s="59">
        <v>49.5</v>
      </c>
      <c r="DX90" s="118">
        <f t="shared" si="185"/>
        <v>0</v>
      </c>
      <c r="DY90" s="120"/>
      <c r="DZ90" s="59">
        <v>33</v>
      </c>
      <c r="EA90" s="118">
        <f t="shared" si="186"/>
        <v>0</v>
      </c>
      <c r="EB90" s="120"/>
      <c r="EC90" s="59">
        <v>16.5</v>
      </c>
      <c r="ED90" s="118">
        <f t="shared" si="187"/>
        <v>0</v>
      </c>
      <c r="EE90" s="120"/>
    </row>
    <row r="91" spans="1:137" ht="25.5">
      <c r="A91" s="63" t="s">
        <v>223</v>
      </c>
      <c r="B91" s="71" t="s">
        <v>44</v>
      </c>
      <c r="C91" s="71">
        <v>8</v>
      </c>
      <c r="D91" s="33" t="s">
        <v>439</v>
      </c>
      <c r="E91" s="35" t="s">
        <v>527</v>
      </c>
      <c r="F91" s="13" t="s">
        <v>4</v>
      </c>
      <c r="G91" s="157">
        <f>CENA!G82</f>
        <v>0</v>
      </c>
      <c r="H91" s="117">
        <f t="shared" si="144"/>
        <v>45720</v>
      </c>
      <c r="I91" s="117">
        <f t="shared" si="145"/>
        <v>0</v>
      </c>
      <c r="J91" s="59"/>
      <c r="K91" s="118">
        <f t="shared" si="146"/>
        <v>0</v>
      </c>
      <c r="L91" s="120"/>
      <c r="M91" s="59"/>
      <c r="N91" s="118">
        <f t="shared" si="147"/>
        <v>0</v>
      </c>
      <c r="O91" s="120"/>
      <c r="P91" s="59"/>
      <c r="Q91" s="118">
        <f t="shared" si="148"/>
        <v>0</v>
      </c>
      <c r="R91" s="120"/>
      <c r="S91" s="59"/>
      <c r="T91" s="118">
        <f t="shared" si="149"/>
        <v>0</v>
      </c>
      <c r="U91" s="120"/>
      <c r="V91" s="59"/>
      <c r="W91" s="118">
        <f t="shared" si="150"/>
        <v>0</v>
      </c>
      <c r="X91" s="120"/>
      <c r="Y91" s="59">
        <v>5800</v>
      </c>
      <c r="Z91" s="118">
        <f t="shared" si="151"/>
        <v>0</v>
      </c>
      <c r="AA91" s="120"/>
      <c r="AB91" s="59">
        <v>2960</v>
      </c>
      <c r="AC91" s="118">
        <f t="shared" si="152"/>
        <v>0</v>
      </c>
      <c r="AD91" s="120"/>
      <c r="AE91" s="59"/>
      <c r="AF91" s="118">
        <f t="shared" si="153"/>
        <v>0</v>
      </c>
      <c r="AG91" s="120"/>
      <c r="AH91" s="59"/>
      <c r="AI91" s="118">
        <f t="shared" si="154"/>
        <v>0</v>
      </c>
      <c r="AJ91" s="120"/>
      <c r="AK91" s="59">
        <v>4640</v>
      </c>
      <c r="AL91" s="118">
        <f t="shared" si="155"/>
        <v>0</v>
      </c>
      <c r="AM91" s="120"/>
      <c r="AN91" s="59"/>
      <c r="AO91" s="118">
        <f t="shared" si="156"/>
        <v>0</v>
      </c>
      <c r="AP91" s="120"/>
      <c r="AQ91" s="59"/>
      <c r="AR91" s="118">
        <f t="shared" si="157"/>
        <v>0</v>
      </c>
      <c r="AS91" s="120"/>
      <c r="AT91" s="59"/>
      <c r="AU91" s="118">
        <f t="shared" si="158"/>
        <v>0</v>
      </c>
      <c r="AV91" s="120"/>
      <c r="AW91" s="59">
        <v>1560</v>
      </c>
      <c r="AX91" s="118">
        <f t="shared" si="159"/>
        <v>0</v>
      </c>
      <c r="AY91" s="120"/>
      <c r="AZ91" s="59"/>
      <c r="BA91" s="118">
        <f t="shared" si="160"/>
        <v>0</v>
      </c>
      <c r="BB91" s="120"/>
      <c r="BC91" s="59"/>
      <c r="BD91" s="118">
        <f t="shared" si="161"/>
        <v>0</v>
      </c>
      <c r="BE91" s="120"/>
      <c r="BF91" s="59"/>
      <c r="BG91" s="118">
        <f t="shared" si="162"/>
        <v>0</v>
      </c>
      <c r="BH91" s="120"/>
      <c r="BI91" s="59">
        <v>4360</v>
      </c>
      <c r="BJ91" s="118">
        <f t="shared" si="163"/>
        <v>0</v>
      </c>
      <c r="BK91" s="120"/>
      <c r="BL91" s="59"/>
      <c r="BM91" s="118">
        <f t="shared" si="164"/>
        <v>0</v>
      </c>
      <c r="BN91" s="120"/>
      <c r="BO91" s="59"/>
      <c r="BP91" s="118">
        <f t="shared" si="165"/>
        <v>0</v>
      </c>
      <c r="BQ91" s="120"/>
      <c r="BR91" s="59"/>
      <c r="BS91" s="118">
        <f t="shared" si="166"/>
        <v>0</v>
      </c>
      <c r="BT91" s="120"/>
      <c r="BU91" s="59"/>
      <c r="BV91" s="118">
        <f t="shared" si="167"/>
        <v>0</v>
      </c>
      <c r="BW91" s="120"/>
      <c r="BX91" s="59">
        <v>8240</v>
      </c>
      <c r="BY91" s="118">
        <f t="shared" si="168"/>
        <v>0</v>
      </c>
      <c r="BZ91" s="120"/>
      <c r="CA91" s="59"/>
      <c r="CB91" s="118">
        <f t="shared" si="169"/>
        <v>0</v>
      </c>
      <c r="CC91" s="120"/>
      <c r="CD91" s="59">
        <v>2800</v>
      </c>
      <c r="CE91" s="118">
        <f t="shared" si="170"/>
        <v>0</v>
      </c>
      <c r="CF91" s="120"/>
      <c r="CG91" s="59"/>
      <c r="CH91" s="118">
        <f t="shared" si="171"/>
        <v>0</v>
      </c>
      <c r="CI91" s="120"/>
      <c r="CJ91" s="59">
        <v>480</v>
      </c>
      <c r="CK91" s="118">
        <f t="shared" si="172"/>
        <v>0</v>
      </c>
      <c r="CL91" s="120"/>
      <c r="CM91" s="59"/>
      <c r="CN91" s="118">
        <f t="shared" si="173"/>
        <v>0</v>
      </c>
      <c r="CO91" s="120"/>
      <c r="CP91" s="59"/>
      <c r="CQ91" s="118">
        <f t="shared" si="174"/>
        <v>0</v>
      </c>
      <c r="CR91" s="120"/>
      <c r="CS91" s="59">
        <v>640</v>
      </c>
      <c r="CT91" s="118">
        <f t="shared" si="175"/>
        <v>0</v>
      </c>
      <c r="CU91" s="120"/>
      <c r="CV91" s="59"/>
      <c r="CW91" s="118">
        <f t="shared" si="176"/>
        <v>0</v>
      </c>
      <c r="CX91" s="120"/>
      <c r="CY91" s="59">
        <v>8720</v>
      </c>
      <c r="CZ91" s="118">
        <f t="shared" si="177"/>
        <v>0</v>
      </c>
      <c r="DA91" s="120"/>
      <c r="DB91" s="59"/>
      <c r="DC91" s="118">
        <f t="shared" si="178"/>
        <v>0</v>
      </c>
      <c r="DD91" s="120"/>
      <c r="DE91" s="59"/>
      <c r="DF91" s="118">
        <f t="shared" si="179"/>
        <v>0</v>
      </c>
      <c r="DG91" s="120"/>
      <c r="DH91" s="59"/>
      <c r="DI91" s="118">
        <f t="shared" si="180"/>
        <v>0</v>
      </c>
      <c r="DJ91" s="120"/>
      <c r="DK91" s="59"/>
      <c r="DL91" s="118">
        <f t="shared" si="181"/>
        <v>0</v>
      </c>
      <c r="DM91" s="120"/>
      <c r="DN91" s="59">
        <v>2360</v>
      </c>
      <c r="DO91" s="118">
        <f t="shared" si="182"/>
        <v>0</v>
      </c>
      <c r="DP91" s="120"/>
      <c r="DQ91" s="59"/>
      <c r="DR91" s="118">
        <f t="shared" si="183"/>
        <v>0</v>
      </c>
      <c r="DS91" s="120"/>
      <c r="DT91" s="59"/>
      <c r="DU91" s="118">
        <f t="shared" si="184"/>
        <v>0</v>
      </c>
      <c r="DV91" s="120"/>
      <c r="DW91" s="59"/>
      <c r="DX91" s="118">
        <f t="shared" si="185"/>
        <v>0</v>
      </c>
      <c r="DY91" s="120"/>
      <c r="DZ91" s="59">
        <v>3160</v>
      </c>
      <c r="EA91" s="118">
        <f t="shared" si="186"/>
        <v>0</v>
      </c>
      <c r="EB91" s="120"/>
      <c r="EC91" s="59"/>
      <c r="ED91" s="118">
        <f t="shared" si="187"/>
        <v>0</v>
      </c>
      <c r="EE91" s="120"/>
    </row>
    <row r="92" spans="1:137" ht="25.5">
      <c r="A92" s="63" t="s">
        <v>224</v>
      </c>
      <c r="B92" s="71" t="s">
        <v>44</v>
      </c>
      <c r="C92" s="71">
        <v>9</v>
      </c>
      <c r="D92" s="33" t="s">
        <v>440</v>
      </c>
      <c r="E92" s="35" t="s">
        <v>528</v>
      </c>
      <c r="F92" s="13" t="s">
        <v>7</v>
      </c>
      <c r="G92" s="157">
        <f>CENA!G83</f>
        <v>0</v>
      </c>
      <c r="H92" s="117">
        <f t="shared" si="144"/>
        <v>760</v>
      </c>
      <c r="I92" s="117">
        <f t="shared" si="145"/>
        <v>0</v>
      </c>
      <c r="J92" s="59"/>
      <c r="K92" s="118">
        <f t="shared" si="146"/>
        <v>0</v>
      </c>
      <c r="L92" s="120"/>
      <c r="M92" s="59"/>
      <c r="N92" s="118">
        <f t="shared" si="147"/>
        <v>0</v>
      </c>
      <c r="O92" s="120"/>
      <c r="P92" s="59"/>
      <c r="Q92" s="118">
        <f t="shared" si="148"/>
        <v>0</v>
      </c>
      <c r="R92" s="120"/>
      <c r="S92" s="59"/>
      <c r="T92" s="118">
        <f t="shared" si="149"/>
        <v>0</v>
      </c>
      <c r="U92" s="120"/>
      <c r="V92" s="59"/>
      <c r="W92" s="118">
        <f t="shared" si="150"/>
        <v>0</v>
      </c>
      <c r="X92" s="120"/>
      <c r="Y92" s="59">
        <v>80</v>
      </c>
      <c r="Z92" s="118">
        <f t="shared" si="151"/>
        <v>0</v>
      </c>
      <c r="AA92" s="120"/>
      <c r="AB92" s="59">
        <v>40</v>
      </c>
      <c r="AC92" s="118">
        <f t="shared" si="152"/>
        <v>0</v>
      </c>
      <c r="AD92" s="120"/>
      <c r="AE92" s="59"/>
      <c r="AF92" s="118">
        <f t="shared" si="153"/>
        <v>0</v>
      </c>
      <c r="AG92" s="120"/>
      <c r="AH92" s="59"/>
      <c r="AI92" s="118">
        <f t="shared" si="154"/>
        <v>0</v>
      </c>
      <c r="AJ92" s="120"/>
      <c r="AK92" s="59">
        <v>80</v>
      </c>
      <c r="AL92" s="118">
        <f t="shared" si="155"/>
        <v>0</v>
      </c>
      <c r="AM92" s="120"/>
      <c r="AN92" s="59"/>
      <c r="AO92" s="118">
        <f t="shared" si="156"/>
        <v>0</v>
      </c>
      <c r="AP92" s="120"/>
      <c r="AQ92" s="59">
        <v>40</v>
      </c>
      <c r="AR92" s="118">
        <f t="shared" si="157"/>
        <v>0</v>
      </c>
      <c r="AS92" s="120"/>
      <c r="AT92" s="59"/>
      <c r="AU92" s="118">
        <f t="shared" si="158"/>
        <v>0</v>
      </c>
      <c r="AV92" s="120"/>
      <c r="AW92" s="59">
        <v>40</v>
      </c>
      <c r="AX92" s="118">
        <f t="shared" si="159"/>
        <v>0</v>
      </c>
      <c r="AY92" s="120"/>
      <c r="AZ92" s="59"/>
      <c r="BA92" s="118">
        <f t="shared" si="160"/>
        <v>0</v>
      </c>
      <c r="BB92" s="120"/>
      <c r="BC92" s="59"/>
      <c r="BD92" s="118">
        <f t="shared" si="161"/>
        <v>0</v>
      </c>
      <c r="BE92" s="120"/>
      <c r="BF92" s="59"/>
      <c r="BG92" s="118">
        <f t="shared" si="162"/>
        <v>0</v>
      </c>
      <c r="BH92" s="120"/>
      <c r="BI92" s="59">
        <v>80</v>
      </c>
      <c r="BJ92" s="118">
        <f t="shared" si="163"/>
        <v>0</v>
      </c>
      <c r="BK92" s="120"/>
      <c r="BL92" s="59"/>
      <c r="BM92" s="118">
        <f t="shared" si="164"/>
        <v>0</v>
      </c>
      <c r="BN92" s="120"/>
      <c r="BO92" s="59"/>
      <c r="BP92" s="118">
        <f t="shared" si="165"/>
        <v>0</v>
      </c>
      <c r="BQ92" s="120"/>
      <c r="BR92" s="59"/>
      <c r="BS92" s="118">
        <f t="shared" si="166"/>
        <v>0</v>
      </c>
      <c r="BT92" s="120"/>
      <c r="BU92" s="59"/>
      <c r="BV92" s="118">
        <f t="shared" si="167"/>
        <v>0</v>
      </c>
      <c r="BW92" s="120"/>
      <c r="BX92" s="59">
        <v>40</v>
      </c>
      <c r="BY92" s="118">
        <f t="shared" si="168"/>
        <v>0</v>
      </c>
      <c r="BZ92" s="120"/>
      <c r="CA92" s="59"/>
      <c r="CB92" s="118">
        <f t="shared" si="169"/>
        <v>0</v>
      </c>
      <c r="CC92" s="120"/>
      <c r="CD92" s="59">
        <v>40</v>
      </c>
      <c r="CE92" s="118">
        <f t="shared" si="170"/>
        <v>0</v>
      </c>
      <c r="CF92" s="120"/>
      <c r="CG92" s="59"/>
      <c r="CH92" s="118">
        <f t="shared" si="171"/>
        <v>0</v>
      </c>
      <c r="CI92" s="120"/>
      <c r="CJ92" s="59">
        <v>80</v>
      </c>
      <c r="CK92" s="118">
        <f t="shared" si="172"/>
        <v>0</v>
      </c>
      <c r="CL92" s="120"/>
      <c r="CM92" s="59"/>
      <c r="CN92" s="118">
        <f t="shared" si="173"/>
        <v>0</v>
      </c>
      <c r="CO92" s="120"/>
      <c r="CP92" s="59"/>
      <c r="CQ92" s="118">
        <f t="shared" si="174"/>
        <v>0</v>
      </c>
      <c r="CR92" s="120"/>
      <c r="CS92" s="59">
        <v>80</v>
      </c>
      <c r="CT92" s="118">
        <f t="shared" si="175"/>
        <v>0</v>
      </c>
      <c r="CU92" s="120"/>
      <c r="CV92" s="59"/>
      <c r="CW92" s="118">
        <f t="shared" si="176"/>
        <v>0</v>
      </c>
      <c r="CX92" s="120"/>
      <c r="CY92" s="59">
        <v>120</v>
      </c>
      <c r="CZ92" s="118">
        <f t="shared" si="177"/>
        <v>0</v>
      </c>
      <c r="DA92" s="120"/>
      <c r="DB92" s="59"/>
      <c r="DC92" s="118">
        <f t="shared" si="178"/>
        <v>0</v>
      </c>
      <c r="DD92" s="120"/>
      <c r="DE92" s="59"/>
      <c r="DF92" s="118">
        <f t="shared" si="179"/>
        <v>0</v>
      </c>
      <c r="DG92" s="120"/>
      <c r="DH92" s="59"/>
      <c r="DI92" s="118">
        <f t="shared" si="180"/>
        <v>0</v>
      </c>
      <c r="DJ92" s="120"/>
      <c r="DK92" s="59"/>
      <c r="DL92" s="118">
        <f t="shared" si="181"/>
        <v>0</v>
      </c>
      <c r="DM92" s="120"/>
      <c r="DN92" s="59"/>
      <c r="DO92" s="118">
        <f t="shared" si="182"/>
        <v>0</v>
      </c>
      <c r="DP92" s="120"/>
      <c r="DQ92" s="59"/>
      <c r="DR92" s="118">
        <f t="shared" si="183"/>
        <v>0</v>
      </c>
      <c r="DS92" s="120"/>
      <c r="DT92" s="59"/>
      <c r="DU92" s="118">
        <f t="shared" si="184"/>
        <v>0</v>
      </c>
      <c r="DV92" s="120"/>
      <c r="DW92" s="59"/>
      <c r="DX92" s="118">
        <f t="shared" si="185"/>
        <v>0</v>
      </c>
      <c r="DY92" s="120"/>
      <c r="DZ92" s="59">
        <v>40</v>
      </c>
      <c r="EA92" s="118">
        <f t="shared" si="186"/>
        <v>0</v>
      </c>
      <c r="EB92" s="120"/>
      <c r="EC92" s="59"/>
      <c r="ED92" s="118">
        <f t="shared" si="187"/>
        <v>0</v>
      </c>
      <c r="EE92" s="120"/>
    </row>
    <row r="93" spans="1:137" ht="25.5">
      <c r="A93" s="63" t="s">
        <v>225</v>
      </c>
      <c r="B93" s="71" t="s">
        <v>44</v>
      </c>
      <c r="C93" s="71">
        <v>10</v>
      </c>
      <c r="D93" s="33" t="s">
        <v>389</v>
      </c>
      <c r="E93" s="35" t="s">
        <v>529</v>
      </c>
      <c r="F93" s="13" t="s">
        <v>16</v>
      </c>
      <c r="G93" s="157" t="str">
        <f>CENA!G84</f>
        <v>/</v>
      </c>
      <c r="H93" s="117" t="s">
        <v>16</v>
      </c>
      <c r="I93" s="117" t="s">
        <v>16</v>
      </c>
      <c r="J93" s="59"/>
      <c r="K93" s="122" t="s">
        <v>16</v>
      </c>
      <c r="L93" s="123"/>
      <c r="M93" s="59"/>
      <c r="N93" s="122" t="s">
        <v>16</v>
      </c>
      <c r="O93" s="123"/>
      <c r="P93" s="59"/>
      <c r="Q93" s="122" t="s">
        <v>16</v>
      </c>
      <c r="R93" s="123"/>
      <c r="S93" s="59"/>
      <c r="T93" s="122" t="s">
        <v>16</v>
      </c>
      <c r="U93" s="123"/>
      <c r="V93" s="59"/>
      <c r="W93" s="122" t="s">
        <v>16</v>
      </c>
      <c r="X93" s="123"/>
      <c r="Y93" s="59"/>
      <c r="Z93" s="122" t="s">
        <v>16</v>
      </c>
      <c r="AA93" s="123"/>
      <c r="AB93" s="59"/>
      <c r="AC93" s="122" t="s">
        <v>16</v>
      </c>
      <c r="AD93" s="123"/>
      <c r="AE93" s="59"/>
      <c r="AF93" s="122" t="s">
        <v>16</v>
      </c>
      <c r="AG93" s="123"/>
      <c r="AH93" s="59"/>
      <c r="AI93" s="122" t="s">
        <v>16</v>
      </c>
      <c r="AJ93" s="123"/>
      <c r="AK93" s="59"/>
      <c r="AL93" s="122" t="s">
        <v>16</v>
      </c>
      <c r="AM93" s="123"/>
      <c r="AN93" s="59"/>
      <c r="AO93" s="122" t="s">
        <v>16</v>
      </c>
      <c r="AP93" s="123"/>
      <c r="AQ93" s="59"/>
      <c r="AR93" s="122" t="s">
        <v>16</v>
      </c>
      <c r="AS93" s="123"/>
      <c r="AT93" s="59"/>
      <c r="AU93" s="122" t="s">
        <v>16</v>
      </c>
      <c r="AV93" s="123"/>
      <c r="AW93" s="59"/>
      <c r="AX93" s="122" t="s">
        <v>16</v>
      </c>
      <c r="AY93" s="123"/>
      <c r="AZ93" s="59"/>
      <c r="BA93" s="122" t="s">
        <v>16</v>
      </c>
      <c r="BB93" s="123"/>
      <c r="BC93" s="59"/>
      <c r="BD93" s="122" t="s">
        <v>16</v>
      </c>
      <c r="BE93" s="123"/>
      <c r="BF93" s="59"/>
      <c r="BG93" s="122" t="s">
        <v>16</v>
      </c>
      <c r="BH93" s="123"/>
      <c r="BI93" s="59"/>
      <c r="BJ93" s="122" t="s">
        <v>16</v>
      </c>
      <c r="BK93" s="123"/>
      <c r="BL93" s="59"/>
      <c r="BM93" s="122" t="s">
        <v>16</v>
      </c>
      <c r="BN93" s="123"/>
      <c r="BO93" s="59"/>
      <c r="BP93" s="122" t="s">
        <v>16</v>
      </c>
      <c r="BQ93" s="123"/>
      <c r="BR93" s="59"/>
      <c r="BS93" s="122" t="s">
        <v>16</v>
      </c>
      <c r="BT93" s="123"/>
      <c r="BU93" s="59"/>
      <c r="BV93" s="122" t="s">
        <v>16</v>
      </c>
      <c r="BW93" s="123"/>
      <c r="BX93" s="59"/>
      <c r="BY93" s="122" t="s">
        <v>16</v>
      </c>
      <c r="BZ93" s="123"/>
      <c r="CA93" s="59"/>
      <c r="CB93" s="122" t="s">
        <v>16</v>
      </c>
      <c r="CC93" s="123"/>
      <c r="CD93" s="59"/>
      <c r="CE93" s="122" t="s">
        <v>16</v>
      </c>
      <c r="CF93" s="123"/>
      <c r="CG93" s="59"/>
      <c r="CH93" s="122" t="s">
        <v>16</v>
      </c>
      <c r="CI93" s="123"/>
      <c r="CJ93" s="59"/>
      <c r="CK93" s="122" t="s">
        <v>16</v>
      </c>
      <c r="CL93" s="123"/>
      <c r="CM93" s="59"/>
      <c r="CN93" s="122" t="s">
        <v>16</v>
      </c>
      <c r="CO93" s="123"/>
      <c r="CP93" s="59"/>
      <c r="CQ93" s="122" t="s">
        <v>16</v>
      </c>
      <c r="CR93" s="123"/>
      <c r="CS93" s="59"/>
      <c r="CT93" s="122" t="s">
        <v>16</v>
      </c>
      <c r="CU93" s="123"/>
      <c r="CV93" s="59"/>
      <c r="CW93" s="122" t="s">
        <v>16</v>
      </c>
      <c r="CX93" s="123"/>
      <c r="CY93" s="59"/>
      <c r="CZ93" s="122" t="s">
        <v>16</v>
      </c>
      <c r="DA93" s="123"/>
      <c r="DB93" s="59"/>
      <c r="DC93" s="122" t="s">
        <v>16</v>
      </c>
      <c r="DD93" s="123"/>
      <c r="DE93" s="59"/>
      <c r="DF93" s="122" t="s">
        <v>16</v>
      </c>
      <c r="DG93" s="123"/>
      <c r="DH93" s="59"/>
      <c r="DI93" s="122" t="s">
        <v>16</v>
      </c>
      <c r="DJ93" s="123"/>
      <c r="DK93" s="59"/>
      <c r="DL93" s="122" t="s">
        <v>16</v>
      </c>
      <c r="DM93" s="123"/>
      <c r="DN93" s="59"/>
      <c r="DO93" s="122" t="s">
        <v>16</v>
      </c>
      <c r="DP93" s="123"/>
      <c r="DQ93" s="59"/>
      <c r="DR93" s="122" t="s">
        <v>16</v>
      </c>
      <c r="DS93" s="123"/>
      <c r="DT93" s="59"/>
      <c r="DU93" s="122" t="s">
        <v>16</v>
      </c>
      <c r="DV93" s="123"/>
      <c r="DW93" s="59"/>
      <c r="DX93" s="122" t="s">
        <v>16</v>
      </c>
      <c r="DY93" s="123"/>
      <c r="DZ93" s="59"/>
      <c r="EA93" s="122" t="s">
        <v>16</v>
      </c>
      <c r="EB93" s="123"/>
      <c r="EC93" s="59"/>
      <c r="ED93" s="122" t="s">
        <v>16</v>
      </c>
      <c r="EE93" s="123"/>
    </row>
    <row r="94" spans="1:137">
      <c r="A94" s="63" t="s">
        <v>226</v>
      </c>
      <c r="B94" s="73"/>
      <c r="C94" s="73" t="s">
        <v>22</v>
      </c>
      <c r="D94" s="33" t="s">
        <v>8</v>
      </c>
      <c r="E94" s="33" t="s">
        <v>530</v>
      </c>
      <c r="F94" s="13" t="s">
        <v>7</v>
      </c>
      <c r="G94" s="157">
        <f>CENA!G85</f>
        <v>0</v>
      </c>
      <c r="H94" s="117">
        <f t="shared" ref="H94:H95" si="188">J94+M94+P94+S94+V94+AK94+AN94+AQ94+AT94+AW94+AZ94+BC94+BF94+BI94+BL94+BO94+BR94+BU94+BX94+CA94+CD94+CG94+CJ94+CM94+CP94++CS94+CV94+CY94+DB94+DE94+DH94+DK94+DN94+DQ94+Y94+AB94+AE94+AH94+DT94+DW94+DZ94+EC94</f>
        <v>945</v>
      </c>
      <c r="I94" s="117">
        <f t="shared" ref="I94:I95" si="189">G94*H94</f>
        <v>0</v>
      </c>
      <c r="J94" s="59"/>
      <c r="K94" s="118">
        <f>$G94*J94</f>
        <v>0</v>
      </c>
      <c r="L94" s="120"/>
      <c r="M94" s="59"/>
      <c r="N94" s="118">
        <f>$G94*M94</f>
        <v>0</v>
      </c>
      <c r="O94" s="120"/>
      <c r="P94" s="59"/>
      <c r="Q94" s="118">
        <f>$G94*P94</f>
        <v>0</v>
      </c>
      <c r="R94" s="120"/>
      <c r="S94" s="59">
        <v>45</v>
      </c>
      <c r="T94" s="118">
        <f>$G94*S94</f>
        <v>0</v>
      </c>
      <c r="U94" s="120"/>
      <c r="V94" s="59">
        <v>75</v>
      </c>
      <c r="W94" s="118">
        <f>$G94*V94</f>
        <v>0</v>
      </c>
      <c r="X94" s="120"/>
      <c r="Y94" s="59">
        <v>60</v>
      </c>
      <c r="Z94" s="118">
        <f>$G94*Y94</f>
        <v>0</v>
      </c>
      <c r="AA94" s="120"/>
      <c r="AB94" s="59">
        <v>30</v>
      </c>
      <c r="AC94" s="118">
        <f>$G94*AB94</f>
        <v>0</v>
      </c>
      <c r="AD94" s="120"/>
      <c r="AE94" s="59"/>
      <c r="AF94" s="118">
        <f>$G94*AE94</f>
        <v>0</v>
      </c>
      <c r="AG94" s="120"/>
      <c r="AH94" s="59"/>
      <c r="AI94" s="118">
        <f>$G94*AH94</f>
        <v>0</v>
      </c>
      <c r="AJ94" s="120"/>
      <c r="AK94" s="59">
        <v>60</v>
      </c>
      <c r="AL94" s="118">
        <f>$G94*AK94</f>
        <v>0</v>
      </c>
      <c r="AM94" s="120"/>
      <c r="AN94" s="59"/>
      <c r="AO94" s="118">
        <f>$G94*AN94</f>
        <v>0</v>
      </c>
      <c r="AP94" s="120"/>
      <c r="AQ94" s="59">
        <v>30</v>
      </c>
      <c r="AR94" s="118">
        <f>$G94*AQ94</f>
        <v>0</v>
      </c>
      <c r="AS94" s="120"/>
      <c r="AT94" s="59"/>
      <c r="AU94" s="118">
        <f>$G94*AT94</f>
        <v>0</v>
      </c>
      <c r="AV94" s="120"/>
      <c r="AW94" s="59">
        <v>30</v>
      </c>
      <c r="AX94" s="118">
        <f>$G94*AW94</f>
        <v>0</v>
      </c>
      <c r="AY94" s="120"/>
      <c r="AZ94" s="59"/>
      <c r="BA94" s="118">
        <f>$G94*AZ94</f>
        <v>0</v>
      </c>
      <c r="BB94" s="120"/>
      <c r="BC94" s="59"/>
      <c r="BD94" s="118">
        <f>$G94*BC94</f>
        <v>0</v>
      </c>
      <c r="BE94" s="120"/>
      <c r="BF94" s="59"/>
      <c r="BG94" s="118">
        <f>$G94*BF94</f>
        <v>0</v>
      </c>
      <c r="BH94" s="120"/>
      <c r="BI94" s="59">
        <v>45</v>
      </c>
      <c r="BJ94" s="118">
        <f>$G94*BI94</f>
        <v>0</v>
      </c>
      <c r="BK94" s="120"/>
      <c r="BL94" s="59"/>
      <c r="BM94" s="118">
        <f>$G94*BL94</f>
        <v>0</v>
      </c>
      <c r="BN94" s="120"/>
      <c r="BO94" s="59"/>
      <c r="BP94" s="118">
        <f>$G94*BO94</f>
        <v>0</v>
      </c>
      <c r="BQ94" s="120"/>
      <c r="BR94" s="59"/>
      <c r="BS94" s="118">
        <f>$G94*BR94</f>
        <v>0</v>
      </c>
      <c r="BT94" s="120"/>
      <c r="BU94" s="59"/>
      <c r="BV94" s="118">
        <f>$G94*BU94</f>
        <v>0</v>
      </c>
      <c r="BW94" s="120"/>
      <c r="BX94" s="59">
        <v>30</v>
      </c>
      <c r="BY94" s="118">
        <f>$G94*BX94</f>
        <v>0</v>
      </c>
      <c r="BZ94" s="120"/>
      <c r="CA94" s="59">
        <v>60</v>
      </c>
      <c r="CB94" s="118">
        <f>$G94*CA94</f>
        <v>0</v>
      </c>
      <c r="CC94" s="120"/>
      <c r="CD94" s="59">
        <v>30</v>
      </c>
      <c r="CE94" s="118">
        <f>$G94*CD94</f>
        <v>0</v>
      </c>
      <c r="CF94" s="120"/>
      <c r="CG94" s="59"/>
      <c r="CH94" s="118">
        <f>$G94*CG94</f>
        <v>0</v>
      </c>
      <c r="CI94" s="120"/>
      <c r="CJ94" s="59">
        <v>60</v>
      </c>
      <c r="CK94" s="118">
        <f>$G94*CJ94</f>
        <v>0</v>
      </c>
      <c r="CL94" s="120"/>
      <c r="CM94" s="59"/>
      <c r="CN94" s="118">
        <f>$G94*CM94</f>
        <v>0</v>
      </c>
      <c r="CO94" s="120"/>
      <c r="CP94" s="59"/>
      <c r="CQ94" s="118">
        <f>$G94*CP94</f>
        <v>0</v>
      </c>
      <c r="CR94" s="120"/>
      <c r="CS94" s="59">
        <v>60</v>
      </c>
      <c r="CT94" s="118">
        <f>$G94*CS94</f>
        <v>0</v>
      </c>
      <c r="CU94" s="120"/>
      <c r="CV94" s="59"/>
      <c r="CW94" s="118">
        <f>$G94*CV94</f>
        <v>0</v>
      </c>
      <c r="CX94" s="120"/>
      <c r="CY94" s="59">
        <v>60</v>
      </c>
      <c r="CZ94" s="118">
        <f>$G94*CY94</f>
        <v>0</v>
      </c>
      <c r="DA94" s="120"/>
      <c r="DB94" s="59">
        <v>30</v>
      </c>
      <c r="DC94" s="118">
        <f>$G94*DB94</f>
        <v>0</v>
      </c>
      <c r="DD94" s="120"/>
      <c r="DE94" s="59"/>
      <c r="DF94" s="118">
        <f>$G94*DE94</f>
        <v>0</v>
      </c>
      <c r="DG94" s="120"/>
      <c r="DH94" s="59">
        <v>45</v>
      </c>
      <c r="DI94" s="118">
        <f>$G94*DH94</f>
        <v>0</v>
      </c>
      <c r="DJ94" s="120"/>
      <c r="DK94" s="59"/>
      <c r="DL94" s="118">
        <f>$G94*DK94</f>
        <v>0</v>
      </c>
      <c r="DM94" s="120"/>
      <c r="DN94" s="59">
        <v>30</v>
      </c>
      <c r="DO94" s="118">
        <f>$G94*DN94</f>
        <v>0</v>
      </c>
      <c r="DP94" s="120"/>
      <c r="DQ94" s="59">
        <v>60</v>
      </c>
      <c r="DR94" s="118">
        <f>$G94*DQ94</f>
        <v>0</v>
      </c>
      <c r="DS94" s="120"/>
      <c r="DT94" s="59"/>
      <c r="DU94" s="118">
        <f>$G94*DT94</f>
        <v>0</v>
      </c>
      <c r="DV94" s="120"/>
      <c r="DW94" s="59">
        <v>45</v>
      </c>
      <c r="DX94" s="118">
        <f>$G94*DW94</f>
        <v>0</v>
      </c>
      <c r="DY94" s="120"/>
      <c r="DZ94" s="59">
        <v>45</v>
      </c>
      <c r="EA94" s="118">
        <f>$G94*DZ94</f>
        <v>0</v>
      </c>
      <c r="EB94" s="120"/>
      <c r="EC94" s="59">
        <v>15</v>
      </c>
      <c r="ED94" s="118">
        <f>$G94*EC94</f>
        <v>0</v>
      </c>
      <c r="EE94" s="120"/>
    </row>
    <row r="95" spans="1:137">
      <c r="A95" s="63" t="s">
        <v>227</v>
      </c>
      <c r="B95" s="73"/>
      <c r="C95" s="73" t="s">
        <v>49</v>
      </c>
      <c r="D95" s="33" t="s">
        <v>14</v>
      </c>
      <c r="E95" s="33" t="s">
        <v>531</v>
      </c>
      <c r="F95" s="13" t="s">
        <v>7</v>
      </c>
      <c r="G95" s="157">
        <f>CENA!G86</f>
        <v>0</v>
      </c>
      <c r="H95" s="117">
        <f t="shared" si="188"/>
        <v>0</v>
      </c>
      <c r="I95" s="117">
        <f t="shared" si="189"/>
        <v>0</v>
      </c>
      <c r="J95" s="59"/>
      <c r="K95" s="118">
        <f>$G95*J95</f>
        <v>0</v>
      </c>
      <c r="L95" s="120"/>
      <c r="M95" s="59"/>
      <c r="N95" s="118">
        <f>$G95*M95</f>
        <v>0</v>
      </c>
      <c r="O95" s="120"/>
      <c r="P95" s="59"/>
      <c r="Q95" s="118">
        <f>$G95*P95</f>
        <v>0</v>
      </c>
      <c r="R95" s="120"/>
      <c r="S95" s="59"/>
      <c r="T95" s="118">
        <f>$G95*S95</f>
        <v>0</v>
      </c>
      <c r="U95" s="120"/>
      <c r="V95" s="59"/>
      <c r="W95" s="118">
        <f>$G95*V95</f>
        <v>0</v>
      </c>
      <c r="X95" s="120"/>
      <c r="Y95" s="59"/>
      <c r="Z95" s="118">
        <f>$G95*Y95</f>
        <v>0</v>
      </c>
      <c r="AA95" s="120"/>
      <c r="AB95" s="59"/>
      <c r="AC95" s="118">
        <f>$G95*AB95</f>
        <v>0</v>
      </c>
      <c r="AD95" s="120"/>
      <c r="AE95" s="59"/>
      <c r="AF95" s="118">
        <f>$G95*AE95</f>
        <v>0</v>
      </c>
      <c r="AG95" s="120"/>
      <c r="AH95" s="59"/>
      <c r="AI95" s="118">
        <f>$G95*AH95</f>
        <v>0</v>
      </c>
      <c r="AJ95" s="120"/>
      <c r="AK95" s="59"/>
      <c r="AL95" s="118">
        <f>$G95*AK95</f>
        <v>0</v>
      </c>
      <c r="AM95" s="120"/>
      <c r="AN95" s="59"/>
      <c r="AO95" s="118">
        <f>$G95*AN95</f>
        <v>0</v>
      </c>
      <c r="AP95" s="120"/>
      <c r="AQ95" s="59"/>
      <c r="AR95" s="118">
        <f>$G95*AQ95</f>
        <v>0</v>
      </c>
      <c r="AS95" s="120"/>
      <c r="AT95" s="59"/>
      <c r="AU95" s="118">
        <f>$G95*AT95</f>
        <v>0</v>
      </c>
      <c r="AV95" s="120"/>
      <c r="AW95" s="59"/>
      <c r="AX95" s="118">
        <f>$G95*AW95</f>
        <v>0</v>
      </c>
      <c r="AY95" s="120"/>
      <c r="AZ95" s="59"/>
      <c r="BA95" s="118">
        <f>$G95*AZ95</f>
        <v>0</v>
      </c>
      <c r="BB95" s="120"/>
      <c r="BC95" s="59"/>
      <c r="BD95" s="118">
        <f>$G95*BC95</f>
        <v>0</v>
      </c>
      <c r="BE95" s="120"/>
      <c r="BF95" s="59"/>
      <c r="BG95" s="118">
        <f>$G95*BF95</f>
        <v>0</v>
      </c>
      <c r="BH95" s="120"/>
      <c r="BI95" s="59"/>
      <c r="BJ95" s="118">
        <f>$G95*BI95</f>
        <v>0</v>
      </c>
      <c r="BK95" s="120"/>
      <c r="BL95" s="59"/>
      <c r="BM95" s="118">
        <f>$G95*BL95</f>
        <v>0</v>
      </c>
      <c r="BN95" s="120"/>
      <c r="BO95" s="59"/>
      <c r="BP95" s="118">
        <f>$G95*BO95</f>
        <v>0</v>
      </c>
      <c r="BQ95" s="120"/>
      <c r="BR95" s="59"/>
      <c r="BS95" s="118">
        <f>$G95*BR95</f>
        <v>0</v>
      </c>
      <c r="BT95" s="120"/>
      <c r="BU95" s="59"/>
      <c r="BV95" s="118">
        <f>$G95*BU95</f>
        <v>0</v>
      </c>
      <c r="BW95" s="120"/>
      <c r="BX95" s="59"/>
      <c r="BY95" s="118">
        <f>$G95*BX95</f>
        <v>0</v>
      </c>
      <c r="BZ95" s="120"/>
      <c r="CA95" s="59"/>
      <c r="CB95" s="118">
        <f>$G95*CA95</f>
        <v>0</v>
      </c>
      <c r="CC95" s="120"/>
      <c r="CD95" s="59"/>
      <c r="CE95" s="118">
        <f>$G95*CD95</f>
        <v>0</v>
      </c>
      <c r="CF95" s="120"/>
      <c r="CG95" s="59"/>
      <c r="CH95" s="118">
        <f>$G95*CG95</f>
        <v>0</v>
      </c>
      <c r="CI95" s="120"/>
      <c r="CJ95" s="59"/>
      <c r="CK95" s="118">
        <f>$G95*CJ95</f>
        <v>0</v>
      </c>
      <c r="CL95" s="120"/>
      <c r="CM95" s="59"/>
      <c r="CN95" s="118">
        <f>$G95*CM95</f>
        <v>0</v>
      </c>
      <c r="CO95" s="120"/>
      <c r="CP95" s="59"/>
      <c r="CQ95" s="118">
        <f>$G95*CP95</f>
        <v>0</v>
      </c>
      <c r="CR95" s="120"/>
      <c r="CS95" s="59"/>
      <c r="CT95" s="118">
        <f>$G95*CS95</f>
        <v>0</v>
      </c>
      <c r="CU95" s="120"/>
      <c r="CV95" s="59"/>
      <c r="CW95" s="118">
        <f>$G95*CV95</f>
        <v>0</v>
      </c>
      <c r="CX95" s="120"/>
      <c r="CY95" s="59"/>
      <c r="CZ95" s="118">
        <f>$G95*CY95</f>
        <v>0</v>
      </c>
      <c r="DA95" s="120"/>
      <c r="DB95" s="59"/>
      <c r="DC95" s="118">
        <f>$G95*DB95</f>
        <v>0</v>
      </c>
      <c r="DD95" s="120"/>
      <c r="DE95" s="59"/>
      <c r="DF95" s="118">
        <f>$G95*DE95</f>
        <v>0</v>
      </c>
      <c r="DG95" s="120"/>
      <c r="DH95" s="59"/>
      <c r="DI95" s="118">
        <f>$G95*DH95</f>
        <v>0</v>
      </c>
      <c r="DJ95" s="120"/>
      <c r="DK95" s="59"/>
      <c r="DL95" s="118">
        <f>$G95*DK95</f>
        <v>0</v>
      </c>
      <c r="DM95" s="120"/>
      <c r="DN95" s="59"/>
      <c r="DO95" s="118">
        <f>$G95*DN95</f>
        <v>0</v>
      </c>
      <c r="DP95" s="120"/>
      <c r="DQ95" s="59"/>
      <c r="DR95" s="118">
        <f>$G95*DQ95</f>
        <v>0</v>
      </c>
      <c r="DS95" s="120"/>
      <c r="DT95" s="59"/>
      <c r="DU95" s="118">
        <f>$G95*DT95</f>
        <v>0</v>
      </c>
      <c r="DV95" s="120"/>
      <c r="DW95" s="59"/>
      <c r="DX95" s="118">
        <f>$G95*DW95</f>
        <v>0</v>
      </c>
      <c r="DY95" s="120"/>
      <c r="DZ95" s="59"/>
      <c r="EA95" s="118">
        <f>$G95*DZ95</f>
        <v>0</v>
      </c>
      <c r="EB95" s="120"/>
      <c r="EC95" s="59"/>
      <c r="ED95" s="118">
        <f>$G95*EC95</f>
        <v>0</v>
      </c>
      <c r="EE95" s="120"/>
    </row>
    <row r="96" spans="1:137" s="51" customFormat="1">
      <c r="A96" s="75"/>
      <c r="B96" s="76"/>
      <c r="C96" s="76"/>
      <c r="D96" s="53"/>
      <c r="E96" s="50"/>
      <c r="F96" s="27"/>
      <c r="G96" s="158"/>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c r="AX96" s="61"/>
      <c r="AY96" s="61"/>
      <c r="AZ96" s="61"/>
      <c r="BA96" s="61"/>
      <c r="BB96" s="61"/>
      <c r="BC96" s="61"/>
      <c r="BD96" s="61"/>
      <c r="BE96" s="61"/>
      <c r="BF96" s="61"/>
      <c r="BG96" s="61"/>
      <c r="BH96" s="61"/>
      <c r="BI96" s="61"/>
      <c r="BJ96" s="61"/>
      <c r="BK96" s="61"/>
      <c r="BL96" s="61"/>
      <c r="BM96" s="61"/>
      <c r="BN96" s="61"/>
      <c r="BO96" s="61"/>
      <c r="BP96" s="61"/>
      <c r="BQ96" s="61"/>
      <c r="BR96" s="61"/>
      <c r="BS96" s="61"/>
      <c r="BT96" s="61"/>
      <c r="BU96" s="61"/>
      <c r="BV96" s="61"/>
      <c r="BW96" s="61"/>
      <c r="BX96" s="61"/>
      <c r="BY96" s="61"/>
      <c r="BZ96" s="61"/>
      <c r="CA96" s="61"/>
      <c r="CB96" s="61"/>
      <c r="CC96" s="61"/>
      <c r="CD96" s="61"/>
      <c r="CE96" s="61"/>
      <c r="CF96" s="61"/>
      <c r="CG96" s="61"/>
      <c r="CH96" s="61"/>
      <c r="CI96" s="61"/>
      <c r="CJ96" s="61"/>
      <c r="CK96" s="61"/>
      <c r="CL96" s="61"/>
      <c r="CM96" s="61"/>
      <c r="CN96" s="61"/>
      <c r="CO96" s="61"/>
      <c r="CP96" s="61"/>
      <c r="CQ96" s="61"/>
      <c r="CR96" s="61"/>
      <c r="CS96" s="61"/>
      <c r="CT96" s="61"/>
      <c r="CU96" s="61"/>
      <c r="CV96" s="61"/>
      <c r="CW96" s="61"/>
      <c r="CX96" s="61"/>
      <c r="CY96" s="61"/>
      <c r="CZ96" s="61"/>
      <c r="DA96" s="61"/>
      <c r="DB96" s="61"/>
      <c r="DC96" s="61"/>
      <c r="DD96" s="61"/>
      <c r="DE96" s="61"/>
      <c r="DF96" s="61"/>
      <c r="DG96" s="61"/>
      <c r="DH96" s="61"/>
      <c r="DI96" s="61"/>
      <c r="DJ96" s="61"/>
      <c r="DK96" s="61"/>
      <c r="DL96" s="61"/>
      <c r="DM96" s="61"/>
      <c r="DN96" s="61"/>
      <c r="DO96" s="61"/>
      <c r="DP96" s="61"/>
      <c r="DQ96" s="61"/>
      <c r="DR96" s="61"/>
      <c r="DS96" s="61"/>
      <c r="DT96" s="61"/>
      <c r="DU96" s="61"/>
      <c r="DV96" s="61"/>
      <c r="DW96" s="61"/>
      <c r="DX96" s="61"/>
      <c r="DY96" s="61"/>
      <c r="DZ96" s="61"/>
      <c r="EA96" s="61"/>
      <c r="EB96" s="61"/>
      <c r="EC96" s="61"/>
      <c r="ED96" s="61"/>
      <c r="EE96" s="61"/>
      <c r="EF96" s="110"/>
      <c r="EG96" s="110"/>
    </row>
    <row r="97" spans="1:137">
      <c r="A97" s="141" t="s">
        <v>228</v>
      </c>
      <c r="B97" s="142" t="s">
        <v>24</v>
      </c>
      <c r="C97" s="142"/>
      <c r="D97" s="143" t="s">
        <v>32</v>
      </c>
      <c r="E97" s="143" t="s">
        <v>592</v>
      </c>
      <c r="F97" s="144"/>
      <c r="G97" s="1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row>
    <row r="98" spans="1:137" ht="25.5">
      <c r="A98" s="63" t="s">
        <v>229</v>
      </c>
      <c r="B98" s="71" t="s">
        <v>24</v>
      </c>
      <c r="C98" s="71">
        <v>1</v>
      </c>
      <c r="D98" s="35" t="s">
        <v>390</v>
      </c>
      <c r="E98" s="35" t="s">
        <v>532</v>
      </c>
      <c r="F98" s="13" t="s">
        <v>16</v>
      </c>
      <c r="G98" s="157" t="str">
        <f>CENA!G89</f>
        <v>/</v>
      </c>
      <c r="H98" s="117" t="s">
        <v>16</v>
      </c>
      <c r="I98" s="117" t="s">
        <v>16</v>
      </c>
      <c r="J98" s="59" t="s">
        <v>16</v>
      </c>
      <c r="K98" s="122" t="s">
        <v>16</v>
      </c>
      <c r="L98" s="123"/>
      <c r="M98" s="59" t="s">
        <v>16</v>
      </c>
      <c r="N98" s="122" t="s">
        <v>16</v>
      </c>
      <c r="O98" s="123"/>
      <c r="P98" s="59" t="s">
        <v>16</v>
      </c>
      <c r="Q98" s="122" t="s">
        <v>16</v>
      </c>
      <c r="R98" s="123"/>
      <c r="S98" s="59" t="s">
        <v>16</v>
      </c>
      <c r="T98" s="122" t="s">
        <v>16</v>
      </c>
      <c r="U98" s="123"/>
      <c r="V98" s="59" t="s">
        <v>16</v>
      </c>
      <c r="W98" s="122" t="s">
        <v>16</v>
      </c>
      <c r="X98" s="123"/>
      <c r="Y98" s="59" t="s">
        <v>16</v>
      </c>
      <c r="Z98" s="122" t="s">
        <v>16</v>
      </c>
      <c r="AA98" s="123"/>
      <c r="AB98" s="59" t="s">
        <v>16</v>
      </c>
      <c r="AC98" s="122" t="s">
        <v>16</v>
      </c>
      <c r="AD98" s="123"/>
      <c r="AE98" s="59" t="s">
        <v>16</v>
      </c>
      <c r="AF98" s="122" t="s">
        <v>16</v>
      </c>
      <c r="AG98" s="123"/>
      <c r="AH98" s="59" t="s">
        <v>16</v>
      </c>
      <c r="AI98" s="122" t="s">
        <v>16</v>
      </c>
      <c r="AJ98" s="123"/>
      <c r="AK98" s="59" t="s">
        <v>16</v>
      </c>
      <c r="AL98" s="122" t="s">
        <v>16</v>
      </c>
      <c r="AM98" s="123"/>
      <c r="AN98" s="59" t="s">
        <v>16</v>
      </c>
      <c r="AO98" s="122" t="s">
        <v>16</v>
      </c>
      <c r="AP98" s="123"/>
      <c r="AQ98" s="59" t="s">
        <v>16</v>
      </c>
      <c r="AR98" s="122" t="s">
        <v>16</v>
      </c>
      <c r="AS98" s="123"/>
      <c r="AT98" s="59" t="s">
        <v>16</v>
      </c>
      <c r="AU98" s="122" t="s">
        <v>16</v>
      </c>
      <c r="AV98" s="123"/>
      <c r="AW98" s="59" t="s">
        <v>16</v>
      </c>
      <c r="AX98" s="122" t="s">
        <v>16</v>
      </c>
      <c r="AY98" s="123"/>
      <c r="AZ98" s="59" t="s">
        <v>16</v>
      </c>
      <c r="BA98" s="122" t="s">
        <v>16</v>
      </c>
      <c r="BB98" s="123"/>
      <c r="BC98" s="59" t="s">
        <v>16</v>
      </c>
      <c r="BD98" s="122" t="s">
        <v>16</v>
      </c>
      <c r="BE98" s="123"/>
      <c r="BF98" s="59" t="s">
        <v>16</v>
      </c>
      <c r="BG98" s="122" t="s">
        <v>16</v>
      </c>
      <c r="BH98" s="123"/>
      <c r="BI98" s="59" t="s">
        <v>16</v>
      </c>
      <c r="BJ98" s="122" t="s">
        <v>16</v>
      </c>
      <c r="BK98" s="123"/>
      <c r="BL98" s="59" t="s">
        <v>16</v>
      </c>
      <c r="BM98" s="122" t="s">
        <v>16</v>
      </c>
      <c r="BN98" s="123"/>
      <c r="BO98" s="59" t="s">
        <v>16</v>
      </c>
      <c r="BP98" s="122" t="s">
        <v>16</v>
      </c>
      <c r="BQ98" s="123"/>
      <c r="BR98" s="59" t="s">
        <v>16</v>
      </c>
      <c r="BS98" s="122" t="s">
        <v>16</v>
      </c>
      <c r="BT98" s="123"/>
      <c r="BU98" s="59" t="s">
        <v>16</v>
      </c>
      <c r="BV98" s="122" t="s">
        <v>16</v>
      </c>
      <c r="BW98" s="123"/>
      <c r="BX98" s="59" t="s">
        <v>16</v>
      </c>
      <c r="BY98" s="122" t="s">
        <v>16</v>
      </c>
      <c r="BZ98" s="123"/>
      <c r="CA98" s="59" t="s">
        <v>16</v>
      </c>
      <c r="CB98" s="122" t="s">
        <v>16</v>
      </c>
      <c r="CC98" s="123"/>
      <c r="CD98" s="59" t="s">
        <v>16</v>
      </c>
      <c r="CE98" s="122" t="s">
        <v>16</v>
      </c>
      <c r="CF98" s="123"/>
      <c r="CG98" s="59" t="s">
        <v>16</v>
      </c>
      <c r="CH98" s="122" t="s">
        <v>16</v>
      </c>
      <c r="CI98" s="123"/>
      <c r="CJ98" s="59" t="s">
        <v>16</v>
      </c>
      <c r="CK98" s="122" t="s">
        <v>16</v>
      </c>
      <c r="CL98" s="123"/>
      <c r="CM98" s="59" t="s">
        <v>16</v>
      </c>
      <c r="CN98" s="122" t="s">
        <v>16</v>
      </c>
      <c r="CO98" s="123"/>
      <c r="CP98" s="59" t="s">
        <v>16</v>
      </c>
      <c r="CQ98" s="122" t="s">
        <v>16</v>
      </c>
      <c r="CR98" s="123"/>
      <c r="CS98" s="59" t="s">
        <v>16</v>
      </c>
      <c r="CT98" s="122" t="s">
        <v>16</v>
      </c>
      <c r="CU98" s="123"/>
      <c r="CV98" s="59" t="s">
        <v>16</v>
      </c>
      <c r="CW98" s="122" t="s">
        <v>16</v>
      </c>
      <c r="CX98" s="123"/>
      <c r="CY98" s="59" t="s">
        <v>16</v>
      </c>
      <c r="CZ98" s="122" t="s">
        <v>16</v>
      </c>
      <c r="DA98" s="123"/>
      <c r="DB98" s="59" t="s">
        <v>16</v>
      </c>
      <c r="DC98" s="122" t="s">
        <v>16</v>
      </c>
      <c r="DD98" s="123"/>
      <c r="DE98" s="59" t="s">
        <v>16</v>
      </c>
      <c r="DF98" s="122" t="s">
        <v>16</v>
      </c>
      <c r="DG98" s="123"/>
      <c r="DH98" s="59" t="s">
        <v>16</v>
      </c>
      <c r="DI98" s="122" t="s">
        <v>16</v>
      </c>
      <c r="DJ98" s="123"/>
      <c r="DK98" s="59" t="s">
        <v>16</v>
      </c>
      <c r="DL98" s="122" t="s">
        <v>16</v>
      </c>
      <c r="DM98" s="123"/>
      <c r="DN98" s="59" t="s">
        <v>16</v>
      </c>
      <c r="DO98" s="122" t="s">
        <v>16</v>
      </c>
      <c r="DP98" s="123"/>
      <c r="DQ98" s="59" t="s">
        <v>16</v>
      </c>
      <c r="DR98" s="122" t="s">
        <v>16</v>
      </c>
      <c r="DS98" s="123"/>
      <c r="DT98" s="59" t="s">
        <v>16</v>
      </c>
      <c r="DU98" s="122" t="s">
        <v>16</v>
      </c>
      <c r="DV98" s="123"/>
      <c r="DW98" s="59" t="s">
        <v>16</v>
      </c>
      <c r="DX98" s="122" t="s">
        <v>16</v>
      </c>
      <c r="DY98" s="123"/>
      <c r="DZ98" s="59" t="s">
        <v>16</v>
      </c>
      <c r="EA98" s="122" t="s">
        <v>16</v>
      </c>
      <c r="EB98" s="123"/>
      <c r="EC98" s="59" t="s">
        <v>16</v>
      </c>
      <c r="ED98" s="122" t="s">
        <v>16</v>
      </c>
      <c r="EE98" s="123"/>
    </row>
    <row r="99" spans="1:137">
      <c r="A99" s="63" t="s">
        <v>230</v>
      </c>
      <c r="B99" s="73"/>
      <c r="C99" s="73" t="s">
        <v>22</v>
      </c>
      <c r="D99" s="33" t="s">
        <v>10</v>
      </c>
      <c r="E99" s="33" t="s">
        <v>533</v>
      </c>
      <c r="F99" s="13" t="s">
        <v>7</v>
      </c>
      <c r="G99" s="157">
        <f>CENA!G90</f>
        <v>0</v>
      </c>
      <c r="H99" s="117">
        <f t="shared" ref="H99:H105" si="190">J99+M99+P99+S99+V99+AK99+AN99+AQ99+AT99+AW99+AZ99+BC99+BF99+BI99+BL99+BO99+BR99+BU99+BX99+CA99+CD99+CG99+CJ99+CM99+CP99++CS99+CV99+CY99+DB99+DE99+DH99+DK99+DN99+DQ99+Y99+AB99+AE99+AH99+DT99+DW99+DZ99+EC99</f>
        <v>1195</v>
      </c>
      <c r="I99" s="117">
        <f t="shared" ref="I99:I105" si="191">G99*H99</f>
        <v>0</v>
      </c>
      <c r="J99" s="59"/>
      <c r="K99" s="118">
        <f t="shared" ref="K99:K105" si="192">$G99*J99</f>
        <v>0</v>
      </c>
      <c r="L99" s="120"/>
      <c r="M99" s="59">
        <v>63</v>
      </c>
      <c r="N99" s="118">
        <f t="shared" ref="N99:N105" si="193">$G99*M99</f>
        <v>0</v>
      </c>
      <c r="O99" s="120"/>
      <c r="P99" s="59"/>
      <c r="Q99" s="118">
        <f t="shared" ref="Q99:Q105" si="194">$G99*P99</f>
        <v>0</v>
      </c>
      <c r="R99" s="120"/>
      <c r="S99" s="59">
        <v>156</v>
      </c>
      <c r="T99" s="118">
        <f t="shared" ref="T99:T105" si="195">$G99*S99</f>
        <v>0</v>
      </c>
      <c r="U99" s="120"/>
      <c r="V99" s="59"/>
      <c r="W99" s="118">
        <f t="shared" ref="W99:W105" si="196">$G99*V99</f>
        <v>0</v>
      </c>
      <c r="X99" s="120"/>
      <c r="Y99" s="59"/>
      <c r="Z99" s="118">
        <f t="shared" ref="Z99:Z105" si="197">$G99*Y99</f>
        <v>0</v>
      </c>
      <c r="AA99" s="120"/>
      <c r="AB99" s="59"/>
      <c r="AC99" s="118">
        <f t="shared" ref="AC99:AC105" si="198">$G99*AB99</f>
        <v>0</v>
      </c>
      <c r="AD99" s="120"/>
      <c r="AE99" s="59"/>
      <c r="AF99" s="118">
        <f t="shared" ref="AF99:AF105" si="199">$G99*AE99</f>
        <v>0</v>
      </c>
      <c r="AG99" s="120"/>
      <c r="AH99" s="59">
        <v>138</v>
      </c>
      <c r="AI99" s="118">
        <f t="shared" ref="AI99:AI105" si="200">$G99*AH99</f>
        <v>0</v>
      </c>
      <c r="AJ99" s="120"/>
      <c r="AK99" s="59"/>
      <c r="AL99" s="118">
        <f t="shared" ref="AL99:AL105" si="201">$G99*AK99</f>
        <v>0</v>
      </c>
      <c r="AM99" s="120"/>
      <c r="AN99" s="59">
        <v>72</v>
      </c>
      <c r="AO99" s="118">
        <f t="shared" ref="AO99:AO105" si="202">$G99*AN99</f>
        <v>0</v>
      </c>
      <c r="AP99" s="120"/>
      <c r="AQ99" s="59"/>
      <c r="AR99" s="118">
        <f t="shared" ref="AR99:AR105" si="203">$G99*AQ99</f>
        <v>0</v>
      </c>
      <c r="AS99" s="120"/>
      <c r="AT99" s="59">
        <v>168</v>
      </c>
      <c r="AU99" s="118">
        <f t="shared" ref="AU99:AU105" si="204">$G99*AT99</f>
        <v>0</v>
      </c>
      <c r="AV99" s="120"/>
      <c r="AW99" s="59"/>
      <c r="AX99" s="118">
        <f t="shared" ref="AX99:AX105" si="205">$G99*AW99</f>
        <v>0</v>
      </c>
      <c r="AY99" s="120"/>
      <c r="AZ99" s="59"/>
      <c r="BA99" s="118">
        <f t="shared" ref="BA99:BA105" si="206">$G99*AZ99</f>
        <v>0</v>
      </c>
      <c r="BB99" s="120"/>
      <c r="BC99" s="59"/>
      <c r="BD99" s="118">
        <f t="shared" ref="BD99:BD105" si="207">$G99*BC99</f>
        <v>0</v>
      </c>
      <c r="BE99" s="120"/>
      <c r="BF99" s="59"/>
      <c r="BG99" s="118">
        <f t="shared" ref="BG99:BG105" si="208">$G99*BF99</f>
        <v>0</v>
      </c>
      <c r="BH99" s="120"/>
      <c r="BI99" s="59"/>
      <c r="BJ99" s="118">
        <f t="shared" ref="BJ99:BJ105" si="209">$G99*BI99</f>
        <v>0</v>
      </c>
      <c r="BK99" s="120"/>
      <c r="BL99" s="59">
        <v>135</v>
      </c>
      <c r="BM99" s="118">
        <f t="shared" ref="BM99:BM105" si="210">$G99*BL99</f>
        <v>0</v>
      </c>
      <c r="BN99" s="120"/>
      <c r="BO99" s="59"/>
      <c r="BP99" s="118">
        <f t="shared" ref="BP99:BP105" si="211">$G99*BO99</f>
        <v>0</v>
      </c>
      <c r="BQ99" s="120"/>
      <c r="BR99" s="59"/>
      <c r="BS99" s="118">
        <f t="shared" ref="BS99:BS105" si="212">$G99*BR99</f>
        <v>0</v>
      </c>
      <c r="BT99" s="120"/>
      <c r="BU99" s="59"/>
      <c r="BV99" s="118">
        <f t="shared" ref="BV99:BV105" si="213">$G99*BU99</f>
        <v>0</v>
      </c>
      <c r="BW99" s="120"/>
      <c r="BX99" s="59"/>
      <c r="BY99" s="118">
        <f t="shared" ref="BY99:BY105" si="214">$G99*BX99</f>
        <v>0</v>
      </c>
      <c r="BZ99" s="120"/>
      <c r="CA99" s="59">
        <v>144</v>
      </c>
      <c r="CB99" s="118">
        <f t="shared" ref="CB99:CB105" si="215">$G99*CA99</f>
        <v>0</v>
      </c>
      <c r="CC99" s="120"/>
      <c r="CD99" s="59"/>
      <c r="CE99" s="118">
        <f t="shared" ref="CE99:CE105" si="216">$G99*CD99</f>
        <v>0</v>
      </c>
      <c r="CF99" s="120"/>
      <c r="CG99" s="59">
        <v>60</v>
      </c>
      <c r="CH99" s="118">
        <f t="shared" ref="CH99:CH105" si="217">$G99*CG99</f>
        <v>0</v>
      </c>
      <c r="CI99" s="120"/>
      <c r="CJ99" s="59"/>
      <c r="CK99" s="118">
        <f t="shared" ref="CK99:CK105" si="218">$G99*CJ99</f>
        <v>0</v>
      </c>
      <c r="CL99" s="120"/>
      <c r="CM99" s="59"/>
      <c r="CN99" s="118">
        <f t="shared" ref="CN99:CN105" si="219">$G99*CM99</f>
        <v>0</v>
      </c>
      <c r="CO99" s="120"/>
      <c r="CP99" s="59"/>
      <c r="CQ99" s="118">
        <f t="shared" ref="CQ99:CQ105" si="220">$G99*CP99</f>
        <v>0</v>
      </c>
      <c r="CR99" s="120"/>
      <c r="CS99" s="59"/>
      <c r="CT99" s="118">
        <f t="shared" ref="CT99:CT105" si="221">$G99*CS99</f>
        <v>0</v>
      </c>
      <c r="CU99" s="120"/>
      <c r="CV99" s="59"/>
      <c r="CW99" s="118">
        <f t="shared" ref="CW99:CW105" si="222">$G99*CV99</f>
        <v>0</v>
      </c>
      <c r="CX99" s="120"/>
      <c r="CY99" s="59"/>
      <c r="CZ99" s="118">
        <f t="shared" ref="CZ99:CZ105" si="223">$G99*CY99</f>
        <v>0</v>
      </c>
      <c r="DA99" s="120"/>
      <c r="DB99" s="59"/>
      <c r="DC99" s="118">
        <f t="shared" ref="DC99:DC105" si="224">$G99*DB99</f>
        <v>0</v>
      </c>
      <c r="DD99" s="120"/>
      <c r="DE99" s="59"/>
      <c r="DF99" s="118">
        <f t="shared" ref="DF99:DF105" si="225">$G99*DE99</f>
        <v>0</v>
      </c>
      <c r="DG99" s="120"/>
      <c r="DH99" s="59">
        <v>118</v>
      </c>
      <c r="DI99" s="118">
        <f t="shared" ref="DI99:DI105" si="226">$G99*DH99</f>
        <v>0</v>
      </c>
      <c r="DJ99" s="120"/>
      <c r="DK99" s="59"/>
      <c r="DL99" s="118">
        <f t="shared" ref="DL99:DL105" si="227">$G99*DK99</f>
        <v>0</v>
      </c>
      <c r="DM99" s="120"/>
      <c r="DN99" s="59"/>
      <c r="DO99" s="118">
        <f t="shared" ref="DO99:DO105" si="228">$G99*DN99</f>
        <v>0</v>
      </c>
      <c r="DP99" s="120"/>
      <c r="DQ99" s="59"/>
      <c r="DR99" s="118">
        <f t="shared" ref="DR99:DR105" si="229">$G99*DQ99</f>
        <v>0</v>
      </c>
      <c r="DS99" s="120"/>
      <c r="DT99" s="59">
        <v>141</v>
      </c>
      <c r="DU99" s="118">
        <f t="shared" ref="DU99:DU105" si="230">$G99*DT99</f>
        <v>0</v>
      </c>
      <c r="DV99" s="120"/>
      <c r="DW99" s="59"/>
      <c r="DX99" s="118">
        <f t="shared" ref="DX99:DX105" si="231">$G99*DW99</f>
        <v>0</v>
      </c>
      <c r="DY99" s="120"/>
      <c r="DZ99" s="59"/>
      <c r="EA99" s="118">
        <f t="shared" ref="EA99:EA105" si="232">$G99*DZ99</f>
        <v>0</v>
      </c>
      <c r="EB99" s="120"/>
      <c r="EC99" s="59"/>
      <c r="ED99" s="118">
        <f t="shared" ref="ED99:ED105" si="233">$G99*EC99</f>
        <v>0</v>
      </c>
      <c r="EE99" s="120"/>
    </row>
    <row r="100" spans="1:137">
      <c r="A100" s="63" t="s">
        <v>231</v>
      </c>
      <c r="B100" s="73"/>
      <c r="C100" s="73" t="s">
        <v>49</v>
      </c>
      <c r="D100" s="33" t="s">
        <v>11</v>
      </c>
      <c r="E100" s="33" t="s">
        <v>534</v>
      </c>
      <c r="F100" s="13" t="s">
        <v>7</v>
      </c>
      <c r="G100" s="157">
        <f>CENA!G91</f>
        <v>0</v>
      </c>
      <c r="H100" s="117">
        <f t="shared" si="190"/>
        <v>3526</v>
      </c>
      <c r="I100" s="117">
        <f t="shared" si="191"/>
        <v>0</v>
      </c>
      <c r="J100" s="59">
        <v>170</v>
      </c>
      <c r="K100" s="118">
        <f t="shared" si="192"/>
        <v>0</v>
      </c>
      <c r="L100" s="120"/>
      <c r="M100" s="59"/>
      <c r="N100" s="118">
        <f t="shared" si="193"/>
        <v>0</v>
      </c>
      <c r="O100" s="120"/>
      <c r="P100" s="59">
        <v>90</v>
      </c>
      <c r="Q100" s="118">
        <f t="shared" si="194"/>
        <v>0</v>
      </c>
      <c r="R100" s="120"/>
      <c r="S100" s="59"/>
      <c r="T100" s="118">
        <f t="shared" si="195"/>
        <v>0</v>
      </c>
      <c r="U100" s="120"/>
      <c r="V100" s="59"/>
      <c r="W100" s="118">
        <f t="shared" si="196"/>
        <v>0</v>
      </c>
      <c r="X100" s="120"/>
      <c r="Y100" s="59">
        <v>120</v>
      </c>
      <c r="Z100" s="118">
        <f t="shared" si="197"/>
        <v>0</v>
      </c>
      <c r="AA100" s="120"/>
      <c r="AB100" s="59"/>
      <c r="AC100" s="118">
        <f t="shared" si="198"/>
        <v>0</v>
      </c>
      <c r="AD100" s="120"/>
      <c r="AE100" s="59">
        <v>152.5</v>
      </c>
      <c r="AF100" s="118">
        <f t="shared" si="199"/>
        <v>0</v>
      </c>
      <c r="AG100" s="120"/>
      <c r="AH100" s="59"/>
      <c r="AI100" s="118">
        <f t="shared" si="200"/>
        <v>0</v>
      </c>
      <c r="AJ100" s="120"/>
      <c r="AK100" s="59">
        <v>120</v>
      </c>
      <c r="AL100" s="118">
        <f t="shared" si="201"/>
        <v>0</v>
      </c>
      <c r="AM100" s="120"/>
      <c r="AN100" s="59"/>
      <c r="AO100" s="118">
        <f t="shared" si="202"/>
        <v>0</v>
      </c>
      <c r="AP100" s="120"/>
      <c r="AQ100" s="59">
        <v>120</v>
      </c>
      <c r="AR100" s="118">
        <f t="shared" si="203"/>
        <v>0</v>
      </c>
      <c r="AS100" s="120"/>
      <c r="AT100" s="59"/>
      <c r="AU100" s="118">
        <f t="shared" si="204"/>
        <v>0</v>
      </c>
      <c r="AV100" s="120"/>
      <c r="AW100" s="59">
        <v>135</v>
      </c>
      <c r="AX100" s="118">
        <f t="shared" si="205"/>
        <v>0</v>
      </c>
      <c r="AY100" s="120"/>
      <c r="AZ100" s="59">
        <v>167.5</v>
      </c>
      <c r="BA100" s="118">
        <f t="shared" si="206"/>
        <v>0</v>
      </c>
      <c r="BB100" s="120"/>
      <c r="BC100" s="59">
        <v>130</v>
      </c>
      <c r="BD100" s="118">
        <f t="shared" si="207"/>
        <v>0</v>
      </c>
      <c r="BE100" s="120"/>
      <c r="BF100" s="59"/>
      <c r="BG100" s="118">
        <f t="shared" si="208"/>
        <v>0</v>
      </c>
      <c r="BH100" s="120"/>
      <c r="BI100" s="59">
        <v>147.5</v>
      </c>
      <c r="BJ100" s="118">
        <f t="shared" si="209"/>
        <v>0</v>
      </c>
      <c r="BK100" s="120"/>
      <c r="BL100" s="59"/>
      <c r="BM100" s="118">
        <f t="shared" si="210"/>
        <v>0</v>
      </c>
      <c r="BN100" s="120"/>
      <c r="BO100" s="59"/>
      <c r="BP100" s="118">
        <f t="shared" si="211"/>
        <v>0</v>
      </c>
      <c r="BQ100" s="120"/>
      <c r="BR100" s="59"/>
      <c r="BS100" s="118">
        <f t="shared" si="212"/>
        <v>0</v>
      </c>
      <c r="BT100" s="120"/>
      <c r="BU100" s="59">
        <v>257.5</v>
      </c>
      <c r="BV100" s="118">
        <f t="shared" si="213"/>
        <v>0</v>
      </c>
      <c r="BW100" s="120"/>
      <c r="BX100" s="59">
        <v>195</v>
      </c>
      <c r="BY100" s="118">
        <f t="shared" si="214"/>
        <v>0</v>
      </c>
      <c r="BZ100" s="120"/>
      <c r="CA100" s="59"/>
      <c r="CB100" s="118">
        <f t="shared" si="215"/>
        <v>0</v>
      </c>
      <c r="CC100" s="120"/>
      <c r="CD100" s="59">
        <v>157.5</v>
      </c>
      <c r="CE100" s="118">
        <f t="shared" si="216"/>
        <v>0</v>
      </c>
      <c r="CF100" s="120"/>
      <c r="CG100" s="59"/>
      <c r="CH100" s="118">
        <f t="shared" si="217"/>
        <v>0</v>
      </c>
      <c r="CI100" s="120"/>
      <c r="CJ100" s="59">
        <v>50</v>
      </c>
      <c r="CK100" s="118">
        <f t="shared" si="218"/>
        <v>0</v>
      </c>
      <c r="CL100" s="120"/>
      <c r="CM100" s="59">
        <v>162.5</v>
      </c>
      <c r="CN100" s="118">
        <f t="shared" si="219"/>
        <v>0</v>
      </c>
      <c r="CO100" s="120"/>
      <c r="CP100" s="59">
        <v>165</v>
      </c>
      <c r="CQ100" s="118">
        <f t="shared" si="220"/>
        <v>0</v>
      </c>
      <c r="CR100" s="120"/>
      <c r="CS100" s="59">
        <v>132.5</v>
      </c>
      <c r="CT100" s="118">
        <f t="shared" si="221"/>
        <v>0</v>
      </c>
      <c r="CU100" s="120"/>
      <c r="CV100" s="59">
        <v>56</v>
      </c>
      <c r="CW100" s="118">
        <f t="shared" si="222"/>
        <v>0</v>
      </c>
      <c r="CX100" s="120"/>
      <c r="CY100" s="59">
        <v>240</v>
      </c>
      <c r="CZ100" s="118">
        <f t="shared" si="223"/>
        <v>0</v>
      </c>
      <c r="DA100" s="120"/>
      <c r="DB100" s="59">
        <v>50</v>
      </c>
      <c r="DC100" s="118">
        <f t="shared" si="224"/>
        <v>0</v>
      </c>
      <c r="DD100" s="120"/>
      <c r="DE100" s="59"/>
      <c r="DF100" s="118">
        <f t="shared" si="225"/>
        <v>0</v>
      </c>
      <c r="DG100" s="120"/>
      <c r="DH100" s="59"/>
      <c r="DI100" s="118">
        <f t="shared" si="226"/>
        <v>0</v>
      </c>
      <c r="DJ100" s="120"/>
      <c r="DK100" s="59">
        <v>132.5</v>
      </c>
      <c r="DL100" s="118">
        <f t="shared" si="227"/>
        <v>0</v>
      </c>
      <c r="DM100" s="120"/>
      <c r="DN100" s="59">
        <v>50</v>
      </c>
      <c r="DO100" s="118">
        <f t="shared" si="228"/>
        <v>0</v>
      </c>
      <c r="DP100" s="120"/>
      <c r="DQ100" s="59">
        <v>100</v>
      </c>
      <c r="DR100" s="118">
        <f t="shared" si="229"/>
        <v>0</v>
      </c>
      <c r="DS100" s="120"/>
      <c r="DT100" s="59"/>
      <c r="DU100" s="118">
        <f t="shared" si="230"/>
        <v>0</v>
      </c>
      <c r="DV100" s="120"/>
      <c r="DW100" s="59">
        <v>122.5</v>
      </c>
      <c r="DX100" s="118">
        <f t="shared" si="231"/>
        <v>0</v>
      </c>
      <c r="DY100" s="120"/>
      <c r="DZ100" s="59">
        <v>152.5</v>
      </c>
      <c r="EA100" s="118">
        <f t="shared" si="232"/>
        <v>0</v>
      </c>
      <c r="EB100" s="120"/>
      <c r="EC100" s="59">
        <v>150</v>
      </c>
      <c r="ED100" s="118">
        <f t="shared" si="233"/>
        <v>0</v>
      </c>
      <c r="EE100" s="120"/>
    </row>
    <row r="101" spans="1:137">
      <c r="A101" s="63" t="s">
        <v>232</v>
      </c>
      <c r="B101" s="73"/>
      <c r="C101" s="73" t="s">
        <v>50</v>
      </c>
      <c r="D101" s="33" t="s">
        <v>12</v>
      </c>
      <c r="E101" s="33" t="s">
        <v>535</v>
      </c>
      <c r="F101" s="13" t="s">
        <v>7</v>
      </c>
      <c r="G101" s="157">
        <f>CENA!G92</f>
        <v>0</v>
      </c>
      <c r="H101" s="117">
        <f t="shared" si="190"/>
        <v>0</v>
      </c>
      <c r="I101" s="117">
        <f t="shared" si="191"/>
        <v>0</v>
      </c>
      <c r="J101" s="59"/>
      <c r="K101" s="118">
        <f t="shared" si="192"/>
        <v>0</v>
      </c>
      <c r="L101" s="120"/>
      <c r="M101" s="59"/>
      <c r="N101" s="118">
        <f t="shared" si="193"/>
        <v>0</v>
      </c>
      <c r="O101" s="120"/>
      <c r="P101" s="59"/>
      <c r="Q101" s="118">
        <f t="shared" si="194"/>
        <v>0</v>
      </c>
      <c r="R101" s="120"/>
      <c r="S101" s="59"/>
      <c r="T101" s="118">
        <f t="shared" si="195"/>
        <v>0</v>
      </c>
      <c r="U101" s="120"/>
      <c r="V101" s="59"/>
      <c r="W101" s="118">
        <f t="shared" si="196"/>
        <v>0</v>
      </c>
      <c r="X101" s="120"/>
      <c r="Y101" s="59"/>
      <c r="Z101" s="118">
        <f t="shared" si="197"/>
        <v>0</v>
      </c>
      <c r="AA101" s="120"/>
      <c r="AB101" s="59"/>
      <c r="AC101" s="118">
        <f t="shared" si="198"/>
        <v>0</v>
      </c>
      <c r="AD101" s="120"/>
      <c r="AE101" s="59"/>
      <c r="AF101" s="118">
        <f t="shared" si="199"/>
        <v>0</v>
      </c>
      <c r="AG101" s="120"/>
      <c r="AH101" s="59"/>
      <c r="AI101" s="118">
        <f t="shared" si="200"/>
        <v>0</v>
      </c>
      <c r="AJ101" s="120"/>
      <c r="AK101" s="59"/>
      <c r="AL101" s="118">
        <f t="shared" si="201"/>
        <v>0</v>
      </c>
      <c r="AM101" s="120"/>
      <c r="AN101" s="59"/>
      <c r="AO101" s="118">
        <f t="shared" si="202"/>
        <v>0</v>
      </c>
      <c r="AP101" s="120"/>
      <c r="AQ101" s="59"/>
      <c r="AR101" s="118">
        <f t="shared" si="203"/>
        <v>0</v>
      </c>
      <c r="AS101" s="120"/>
      <c r="AT101" s="59"/>
      <c r="AU101" s="118">
        <f t="shared" si="204"/>
        <v>0</v>
      </c>
      <c r="AV101" s="120"/>
      <c r="AW101" s="59"/>
      <c r="AX101" s="118">
        <f t="shared" si="205"/>
        <v>0</v>
      </c>
      <c r="AY101" s="120"/>
      <c r="AZ101" s="59"/>
      <c r="BA101" s="118">
        <f t="shared" si="206"/>
        <v>0</v>
      </c>
      <c r="BB101" s="120"/>
      <c r="BC101" s="59"/>
      <c r="BD101" s="118">
        <f t="shared" si="207"/>
        <v>0</v>
      </c>
      <c r="BE101" s="120"/>
      <c r="BF101" s="59"/>
      <c r="BG101" s="118">
        <f t="shared" si="208"/>
        <v>0</v>
      </c>
      <c r="BH101" s="120"/>
      <c r="BI101" s="59"/>
      <c r="BJ101" s="118">
        <f t="shared" si="209"/>
        <v>0</v>
      </c>
      <c r="BK101" s="120"/>
      <c r="BL101" s="59"/>
      <c r="BM101" s="118">
        <f t="shared" si="210"/>
        <v>0</v>
      </c>
      <c r="BN101" s="120"/>
      <c r="BO101" s="59"/>
      <c r="BP101" s="118">
        <f t="shared" si="211"/>
        <v>0</v>
      </c>
      <c r="BQ101" s="120"/>
      <c r="BR101" s="59"/>
      <c r="BS101" s="118">
        <f t="shared" si="212"/>
        <v>0</v>
      </c>
      <c r="BT101" s="120"/>
      <c r="BU101" s="59"/>
      <c r="BV101" s="118">
        <f t="shared" si="213"/>
        <v>0</v>
      </c>
      <c r="BW101" s="120"/>
      <c r="BX101" s="59"/>
      <c r="BY101" s="118">
        <f t="shared" si="214"/>
        <v>0</v>
      </c>
      <c r="BZ101" s="120"/>
      <c r="CA101" s="59"/>
      <c r="CB101" s="118">
        <f t="shared" si="215"/>
        <v>0</v>
      </c>
      <c r="CC101" s="120"/>
      <c r="CD101" s="59"/>
      <c r="CE101" s="118">
        <f t="shared" si="216"/>
        <v>0</v>
      </c>
      <c r="CF101" s="120"/>
      <c r="CG101" s="59"/>
      <c r="CH101" s="118">
        <f t="shared" si="217"/>
        <v>0</v>
      </c>
      <c r="CI101" s="120"/>
      <c r="CJ101" s="59"/>
      <c r="CK101" s="118">
        <f t="shared" si="218"/>
        <v>0</v>
      </c>
      <c r="CL101" s="120"/>
      <c r="CM101" s="59"/>
      <c r="CN101" s="118">
        <f t="shared" si="219"/>
        <v>0</v>
      </c>
      <c r="CO101" s="120"/>
      <c r="CP101" s="59"/>
      <c r="CQ101" s="118">
        <f t="shared" si="220"/>
        <v>0</v>
      </c>
      <c r="CR101" s="120"/>
      <c r="CS101" s="59"/>
      <c r="CT101" s="118">
        <f t="shared" si="221"/>
        <v>0</v>
      </c>
      <c r="CU101" s="120"/>
      <c r="CV101" s="59"/>
      <c r="CW101" s="118">
        <f t="shared" si="222"/>
        <v>0</v>
      </c>
      <c r="CX101" s="120"/>
      <c r="CY101" s="59"/>
      <c r="CZ101" s="118">
        <f t="shared" si="223"/>
        <v>0</v>
      </c>
      <c r="DA101" s="120"/>
      <c r="DB101" s="59"/>
      <c r="DC101" s="118">
        <f t="shared" si="224"/>
        <v>0</v>
      </c>
      <c r="DD101" s="120"/>
      <c r="DE101" s="59"/>
      <c r="DF101" s="118">
        <f t="shared" si="225"/>
        <v>0</v>
      </c>
      <c r="DG101" s="120"/>
      <c r="DH101" s="59"/>
      <c r="DI101" s="118">
        <f t="shared" si="226"/>
        <v>0</v>
      </c>
      <c r="DJ101" s="120"/>
      <c r="DK101" s="59"/>
      <c r="DL101" s="118">
        <f t="shared" si="227"/>
        <v>0</v>
      </c>
      <c r="DM101" s="120"/>
      <c r="DN101" s="59"/>
      <c r="DO101" s="118">
        <f t="shared" si="228"/>
        <v>0</v>
      </c>
      <c r="DP101" s="120"/>
      <c r="DQ101" s="59"/>
      <c r="DR101" s="118">
        <f t="shared" si="229"/>
        <v>0</v>
      </c>
      <c r="DS101" s="120"/>
      <c r="DT101" s="59"/>
      <c r="DU101" s="118">
        <f t="shared" si="230"/>
        <v>0</v>
      </c>
      <c r="DV101" s="120"/>
      <c r="DW101" s="59"/>
      <c r="DX101" s="118">
        <f t="shared" si="231"/>
        <v>0</v>
      </c>
      <c r="DY101" s="120"/>
      <c r="DZ101" s="59"/>
      <c r="EA101" s="118">
        <f t="shared" si="232"/>
        <v>0</v>
      </c>
      <c r="EB101" s="120"/>
      <c r="EC101" s="59"/>
      <c r="ED101" s="118">
        <f t="shared" si="233"/>
        <v>0</v>
      </c>
      <c r="EE101" s="120"/>
    </row>
    <row r="102" spans="1:137">
      <c r="A102" s="63" t="s">
        <v>233</v>
      </c>
      <c r="B102" s="73"/>
      <c r="C102" s="73" t="s">
        <v>23</v>
      </c>
      <c r="D102" s="33" t="s">
        <v>13</v>
      </c>
      <c r="E102" s="33" t="s">
        <v>536</v>
      </c>
      <c r="F102" s="13" t="s">
        <v>7</v>
      </c>
      <c r="G102" s="157">
        <f>CENA!G93</f>
        <v>0</v>
      </c>
      <c r="H102" s="117">
        <f t="shared" si="190"/>
        <v>0</v>
      </c>
      <c r="I102" s="117">
        <f t="shared" si="191"/>
        <v>0</v>
      </c>
      <c r="J102" s="59"/>
      <c r="K102" s="118">
        <f t="shared" si="192"/>
        <v>0</v>
      </c>
      <c r="L102" s="120"/>
      <c r="M102" s="59"/>
      <c r="N102" s="118">
        <f t="shared" si="193"/>
        <v>0</v>
      </c>
      <c r="O102" s="120"/>
      <c r="P102" s="59"/>
      <c r="Q102" s="118">
        <f t="shared" si="194"/>
        <v>0</v>
      </c>
      <c r="R102" s="120"/>
      <c r="S102" s="59"/>
      <c r="T102" s="118">
        <f t="shared" si="195"/>
        <v>0</v>
      </c>
      <c r="U102" s="120"/>
      <c r="V102" s="59"/>
      <c r="W102" s="118">
        <f t="shared" si="196"/>
        <v>0</v>
      </c>
      <c r="X102" s="120"/>
      <c r="Y102" s="59"/>
      <c r="Z102" s="118">
        <f t="shared" si="197"/>
        <v>0</v>
      </c>
      <c r="AA102" s="120"/>
      <c r="AB102" s="59"/>
      <c r="AC102" s="118">
        <f t="shared" si="198"/>
        <v>0</v>
      </c>
      <c r="AD102" s="120"/>
      <c r="AE102" s="59"/>
      <c r="AF102" s="118">
        <f t="shared" si="199"/>
        <v>0</v>
      </c>
      <c r="AG102" s="120"/>
      <c r="AH102" s="59"/>
      <c r="AI102" s="118">
        <f t="shared" si="200"/>
        <v>0</v>
      </c>
      <c r="AJ102" s="120"/>
      <c r="AK102" s="59"/>
      <c r="AL102" s="118">
        <f t="shared" si="201"/>
        <v>0</v>
      </c>
      <c r="AM102" s="120"/>
      <c r="AN102" s="59"/>
      <c r="AO102" s="118">
        <f t="shared" si="202"/>
        <v>0</v>
      </c>
      <c r="AP102" s="120"/>
      <c r="AQ102" s="59"/>
      <c r="AR102" s="118">
        <f t="shared" si="203"/>
        <v>0</v>
      </c>
      <c r="AS102" s="120"/>
      <c r="AT102" s="59"/>
      <c r="AU102" s="118">
        <f t="shared" si="204"/>
        <v>0</v>
      </c>
      <c r="AV102" s="120"/>
      <c r="AW102" s="59"/>
      <c r="AX102" s="118">
        <f t="shared" si="205"/>
        <v>0</v>
      </c>
      <c r="AY102" s="120"/>
      <c r="AZ102" s="59"/>
      <c r="BA102" s="118">
        <f t="shared" si="206"/>
        <v>0</v>
      </c>
      <c r="BB102" s="120"/>
      <c r="BC102" s="59"/>
      <c r="BD102" s="118">
        <f t="shared" si="207"/>
        <v>0</v>
      </c>
      <c r="BE102" s="120"/>
      <c r="BF102" s="59"/>
      <c r="BG102" s="118">
        <f t="shared" si="208"/>
        <v>0</v>
      </c>
      <c r="BH102" s="120"/>
      <c r="BI102" s="59"/>
      <c r="BJ102" s="118">
        <f t="shared" si="209"/>
        <v>0</v>
      </c>
      <c r="BK102" s="120"/>
      <c r="BL102" s="59"/>
      <c r="BM102" s="118">
        <f t="shared" si="210"/>
        <v>0</v>
      </c>
      <c r="BN102" s="120"/>
      <c r="BO102" s="59"/>
      <c r="BP102" s="118">
        <f t="shared" si="211"/>
        <v>0</v>
      </c>
      <c r="BQ102" s="120"/>
      <c r="BR102" s="59"/>
      <c r="BS102" s="118">
        <f t="shared" si="212"/>
        <v>0</v>
      </c>
      <c r="BT102" s="120"/>
      <c r="BU102" s="59"/>
      <c r="BV102" s="118">
        <f t="shared" si="213"/>
        <v>0</v>
      </c>
      <c r="BW102" s="120"/>
      <c r="BX102" s="59"/>
      <c r="BY102" s="118">
        <f t="shared" si="214"/>
        <v>0</v>
      </c>
      <c r="BZ102" s="120"/>
      <c r="CA102" s="59"/>
      <c r="CB102" s="118">
        <f t="shared" si="215"/>
        <v>0</v>
      </c>
      <c r="CC102" s="120"/>
      <c r="CD102" s="59"/>
      <c r="CE102" s="118">
        <f t="shared" si="216"/>
        <v>0</v>
      </c>
      <c r="CF102" s="120"/>
      <c r="CG102" s="59"/>
      <c r="CH102" s="118">
        <f t="shared" si="217"/>
        <v>0</v>
      </c>
      <c r="CI102" s="120"/>
      <c r="CJ102" s="59"/>
      <c r="CK102" s="118">
        <f t="shared" si="218"/>
        <v>0</v>
      </c>
      <c r="CL102" s="120"/>
      <c r="CM102" s="59"/>
      <c r="CN102" s="118">
        <f t="shared" si="219"/>
        <v>0</v>
      </c>
      <c r="CO102" s="120"/>
      <c r="CP102" s="59"/>
      <c r="CQ102" s="118">
        <f t="shared" si="220"/>
        <v>0</v>
      </c>
      <c r="CR102" s="120"/>
      <c r="CS102" s="59"/>
      <c r="CT102" s="118">
        <f t="shared" si="221"/>
        <v>0</v>
      </c>
      <c r="CU102" s="120"/>
      <c r="CV102" s="59"/>
      <c r="CW102" s="118">
        <f t="shared" si="222"/>
        <v>0</v>
      </c>
      <c r="CX102" s="120"/>
      <c r="CY102" s="59"/>
      <c r="CZ102" s="118">
        <f t="shared" si="223"/>
        <v>0</v>
      </c>
      <c r="DA102" s="120"/>
      <c r="DB102" s="59"/>
      <c r="DC102" s="118">
        <f t="shared" si="224"/>
        <v>0</v>
      </c>
      <c r="DD102" s="120"/>
      <c r="DE102" s="59"/>
      <c r="DF102" s="118">
        <f t="shared" si="225"/>
        <v>0</v>
      </c>
      <c r="DG102" s="120"/>
      <c r="DH102" s="59"/>
      <c r="DI102" s="118">
        <f t="shared" si="226"/>
        <v>0</v>
      </c>
      <c r="DJ102" s="120"/>
      <c r="DK102" s="59"/>
      <c r="DL102" s="118">
        <f t="shared" si="227"/>
        <v>0</v>
      </c>
      <c r="DM102" s="120"/>
      <c r="DN102" s="59"/>
      <c r="DO102" s="118">
        <f t="shared" si="228"/>
        <v>0</v>
      </c>
      <c r="DP102" s="120"/>
      <c r="DQ102" s="59"/>
      <c r="DR102" s="118">
        <f t="shared" si="229"/>
        <v>0</v>
      </c>
      <c r="DS102" s="120"/>
      <c r="DT102" s="59"/>
      <c r="DU102" s="118">
        <f t="shared" si="230"/>
        <v>0</v>
      </c>
      <c r="DV102" s="120"/>
      <c r="DW102" s="59"/>
      <c r="DX102" s="118">
        <f t="shared" si="231"/>
        <v>0</v>
      </c>
      <c r="DY102" s="120"/>
      <c r="DZ102" s="59"/>
      <c r="EA102" s="118">
        <f t="shared" si="232"/>
        <v>0</v>
      </c>
      <c r="EB102" s="120"/>
      <c r="EC102" s="59"/>
      <c r="ED102" s="118">
        <f t="shared" si="233"/>
        <v>0</v>
      </c>
      <c r="EE102" s="120"/>
    </row>
    <row r="103" spans="1:137" ht="51">
      <c r="A103" s="63" t="s">
        <v>234</v>
      </c>
      <c r="B103" s="71" t="s">
        <v>24</v>
      </c>
      <c r="C103" s="71">
        <v>2</v>
      </c>
      <c r="D103" s="33" t="s">
        <v>441</v>
      </c>
      <c r="E103" s="35" t="s">
        <v>537</v>
      </c>
      <c r="F103" s="13" t="s">
        <v>4</v>
      </c>
      <c r="G103" s="157">
        <f>CENA!G94</f>
        <v>0</v>
      </c>
      <c r="H103" s="117">
        <f t="shared" si="190"/>
        <v>58615</v>
      </c>
      <c r="I103" s="117">
        <f t="shared" si="191"/>
        <v>0</v>
      </c>
      <c r="J103" s="59">
        <v>2130</v>
      </c>
      <c r="K103" s="118">
        <f t="shared" si="192"/>
        <v>0</v>
      </c>
      <c r="L103" s="120"/>
      <c r="M103" s="59">
        <v>750</v>
      </c>
      <c r="N103" s="118">
        <f t="shared" si="193"/>
        <v>0</v>
      </c>
      <c r="O103" s="120"/>
      <c r="P103" s="59">
        <v>1020</v>
      </c>
      <c r="Q103" s="118">
        <f t="shared" si="194"/>
        <v>0</v>
      </c>
      <c r="R103" s="120"/>
      <c r="S103" s="59">
        <v>1890</v>
      </c>
      <c r="T103" s="118">
        <f t="shared" si="195"/>
        <v>0</v>
      </c>
      <c r="U103" s="120"/>
      <c r="V103" s="59"/>
      <c r="W103" s="118">
        <f t="shared" si="196"/>
        <v>0</v>
      </c>
      <c r="X103" s="120"/>
      <c r="Y103" s="59">
        <v>1500</v>
      </c>
      <c r="Z103" s="118">
        <f t="shared" si="197"/>
        <v>0</v>
      </c>
      <c r="AA103" s="120"/>
      <c r="AB103" s="59"/>
      <c r="AC103" s="118">
        <f t="shared" si="198"/>
        <v>0</v>
      </c>
      <c r="AD103" s="120"/>
      <c r="AE103" s="59">
        <v>1890</v>
      </c>
      <c r="AF103" s="118">
        <f t="shared" si="199"/>
        <v>0</v>
      </c>
      <c r="AG103" s="120"/>
      <c r="AH103" s="59">
        <v>1740</v>
      </c>
      <c r="AI103" s="118">
        <f t="shared" si="200"/>
        <v>0</v>
      </c>
      <c r="AJ103" s="120"/>
      <c r="AK103" s="59">
        <v>1350</v>
      </c>
      <c r="AL103" s="118">
        <f t="shared" si="201"/>
        <v>0</v>
      </c>
      <c r="AM103" s="120"/>
      <c r="AN103" s="59">
        <v>900</v>
      </c>
      <c r="AO103" s="118">
        <f t="shared" si="202"/>
        <v>0</v>
      </c>
      <c r="AP103" s="120"/>
      <c r="AQ103" s="59">
        <v>1500</v>
      </c>
      <c r="AR103" s="118">
        <f t="shared" si="203"/>
        <v>0</v>
      </c>
      <c r="AS103" s="120"/>
      <c r="AT103" s="59">
        <v>1950</v>
      </c>
      <c r="AU103" s="118">
        <f t="shared" si="204"/>
        <v>0</v>
      </c>
      <c r="AV103" s="120"/>
      <c r="AW103" s="59">
        <v>1710</v>
      </c>
      <c r="AX103" s="118">
        <f t="shared" si="205"/>
        <v>0</v>
      </c>
      <c r="AY103" s="120"/>
      <c r="AZ103" s="59">
        <v>2070</v>
      </c>
      <c r="BA103" s="118">
        <f t="shared" si="206"/>
        <v>0</v>
      </c>
      <c r="BB103" s="120"/>
      <c r="BC103" s="59">
        <v>1620</v>
      </c>
      <c r="BD103" s="118">
        <f t="shared" si="207"/>
        <v>0</v>
      </c>
      <c r="BE103" s="120"/>
      <c r="BF103" s="59"/>
      <c r="BG103" s="118">
        <f t="shared" si="208"/>
        <v>0</v>
      </c>
      <c r="BH103" s="120"/>
      <c r="BI103" s="59">
        <v>1830</v>
      </c>
      <c r="BJ103" s="118">
        <f t="shared" si="209"/>
        <v>0</v>
      </c>
      <c r="BK103" s="120"/>
      <c r="BL103" s="59">
        <v>1680</v>
      </c>
      <c r="BM103" s="118">
        <f t="shared" si="210"/>
        <v>0</v>
      </c>
      <c r="BN103" s="120"/>
      <c r="BO103" s="59"/>
      <c r="BP103" s="118">
        <f t="shared" si="211"/>
        <v>0</v>
      </c>
      <c r="BQ103" s="120"/>
      <c r="BR103" s="59"/>
      <c r="BS103" s="118">
        <f t="shared" si="212"/>
        <v>0</v>
      </c>
      <c r="BT103" s="120"/>
      <c r="BU103" s="59">
        <v>3210</v>
      </c>
      <c r="BV103" s="118">
        <f t="shared" si="213"/>
        <v>0</v>
      </c>
      <c r="BW103" s="120"/>
      <c r="BX103" s="59">
        <v>2460</v>
      </c>
      <c r="BY103" s="118">
        <f t="shared" si="214"/>
        <v>0</v>
      </c>
      <c r="BZ103" s="120"/>
      <c r="CA103" s="59">
        <v>1770</v>
      </c>
      <c r="CB103" s="118">
        <f t="shared" si="215"/>
        <v>0</v>
      </c>
      <c r="CC103" s="120"/>
      <c r="CD103" s="59">
        <v>1950</v>
      </c>
      <c r="CE103" s="118">
        <f t="shared" si="216"/>
        <v>0</v>
      </c>
      <c r="CF103" s="120"/>
      <c r="CG103" s="59">
        <v>750</v>
      </c>
      <c r="CH103" s="118">
        <f t="shared" si="217"/>
        <v>0</v>
      </c>
      <c r="CI103" s="120"/>
      <c r="CJ103" s="59">
        <v>625</v>
      </c>
      <c r="CK103" s="118">
        <f t="shared" si="218"/>
        <v>0</v>
      </c>
      <c r="CL103" s="120"/>
      <c r="CM103" s="59">
        <v>2010</v>
      </c>
      <c r="CN103" s="118">
        <f t="shared" si="219"/>
        <v>0</v>
      </c>
      <c r="CO103" s="120"/>
      <c r="CP103" s="59">
        <v>2040</v>
      </c>
      <c r="CQ103" s="118">
        <f t="shared" si="220"/>
        <v>0</v>
      </c>
      <c r="CR103" s="120"/>
      <c r="CS103" s="59">
        <v>1620</v>
      </c>
      <c r="CT103" s="118">
        <f t="shared" si="221"/>
        <v>0</v>
      </c>
      <c r="CU103" s="120"/>
      <c r="CV103" s="59">
        <v>720</v>
      </c>
      <c r="CW103" s="118">
        <f t="shared" si="222"/>
        <v>0</v>
      </c>
      <c r="CX103" s="120"/>
      <c r="CY103" s="59">
        <v>3000</v>
      </c>
      <c r="CZ103" s="118">
        <f t="shared" si="223"/>
        <v>0</v>
      </c>
      <c r="DA103" s="120"/>
      <c r="DB103" s="59">
        <v>630</v>
      </c>
      <c r="DC103" s="118">
        <f t="shared" si="224"/>
        <v>0</v>
      </c>
      <c r="DD103" s="120"/>
      <c r="DE103" s="59"/>
      <c r="DF103" s="118">
        <f t="shared" si="225"/>
        <v>0</v>
      </c>
      <c r="DG103" s="120"/>
      <c r="DH103" s="59">
        <v>1470</v>
      </c>
      <c r="DI103" s="118">
        <f t="shared" si="226"/>
        <v>0</v>
      </c>
      <c r="DJ103" s="120"/>
      <c r="DK103" s="59">
        <v>1650</v>
      </c>
      <c r="DL103" s="118">
        <f t="shared" si="227"/>
        <v>0</v>
      </c>
      <c r="DM103" s="120"/>
      <c r="DN103" s="59">
        <v>630</v>
      </c>
      <c r="DO103" s="118">
        <f t="shared" si="228"/>
        <v>0</v>
      </c>
      <c r="DP103" s="120"/>
      <c r="DQ103" s="59">
        <v>1260</v>
      </c>
      <c r="DR103" s="118">
        <f t="shared" si="229"/>
        <v>0</v>
      </c>
      <c r="DS103" s="120"/>
      <c r="DT103" s="59">
        <v>2100</v>
      </c>
      <c r="DU103" s="118">
        <f t="shared" si="230"/>
        <v>0</v>
      </c>
      <c r="DV103" s="120"/>
      <c r="DW103" s="59">
        <v>1500</v>
      </c>
      <c r="DX103" s="118">
        <f t="shared" si="231"/>
        <v>0</v>
      </c>
      <c r="DY103" s="120"/>
      <c r="DZ103" s="59">
        <v>1890</v>
      </c>
      <c r="EA103" s="118">
        <f t="shared" si="232"/>
        <v>0</v>
      </c>
      <c r="EB103" s="120"/>
      <c r="EC103" s="59">
        <v>1800</v>
      </c>
      <c r="ED103" s="118">
        <f t="shared" si="233"/>
        <v>0</v>
      </c>
      <c r="EE103" s="120"/>
    </row>
    <row r="104" spans="1:137" ht="38.25">
      <c r="A104" s="63" t="s">
        <v>235</v>
      </c>
      <c r="B104" s="71" t="s">
        <v>24</v>
      </c>
      <c r="C104" s="71">
        <v>3</v>
      </c>
      <c r="D104" s="33" t="s">
        <v>391</v>
      </c>
      <c r="E104" s="35" t="s">
        <v>538</v>
      </c>
      <c r="F104" s="13" t="s">
        <v>7</v>
      </c>
      <c r="G104" s="157">
        <f>CENA!G95</f>
        <v>0</v>
      </c>
      <c r="H104" s="117">
        <f t="shared" si="190"/>
        <v>5850</v>
      </c>
      <c r="I104" s="117">
        <f t="shared" si="191"/>
        <v>0</v>
      </c>
      <c r="J104" s="59">
        <v>200</v>
      </c>
      <c r="K104" s="118">
        <f t="shared" si="192"/>
        <v>0</v>
      </c>
      <c r="L104" s="120"/>
      <c r="M104" s="59">
        <v>100</v>
      </c>
      <c r="N104" s="118">
        <f t="shared" si="193"/>
        <v>0</v>
      </c>
      <c r="O104" s="120"/>
      <c r="P104" s="59">
        <v>100</v>
      </c>
      <c r="Q104" s="118">
        <f t="shared" si="194"/>
        <v>0</v>
      </c>
      <c r="R104" s="120"/>
      <c r="S104" s="59">
        <v>200</v>
      </c>
      <c r="T104" s="118">
        <f t="shared" si="195"/>
        <v>0</v>
      </c>
      <c r="U104" s="120"/>
      <c r="V104" s="59"/>
      <c r="W104" s="118">
        <f t="shared" si="196"/>
        <v>0</v>
      </c>
      <c r="X104" s="120"/>
      <c r="Y104" s="59">
        <v>150</v>
      </c>
      <c r="Z104" s="118">
        <f t="shared" si="197"/>
        <v>0</v>
      </c>
      <c r="AA104" s="120"/>
      <c r="AB104" s="59"/>
      <c r="AC104" s="118">
        <f t="shared" si="198"/>
        <v>0</v>
      </c>
      <c r="AD104" s="120"/>
      <c r="AE104" s="59">
        <v>200</v>
      </c>
      <c r="AF104" s="118">
        <f t="shared" si="199"/>
        <v>0</v>
      </c>
      <c r="AG104" s="120"/>
      <c r="AH104" s="59">
        <v>150</v>
      </c>
      <c r="AI104" s="118">
        <f t="shared" si="200"/>
        <v>0</v>
      </c>
      <c r="AJ104" s="120"/>
      <c r="AK104" s="59">
        <v>150</v>
      </c>
      <c r="AL104" s="118">
        <f t="shared" si="201"/>
        <v>0</v>
      </c>
      <c r="AM104" s="120"/>
      <c r="AN104" s="59">
        <v>100</v>
      </c>
      <c r="AO104" s="118">
        <f t="shared" si="202"/>
        <v>0</v>
      </c>
      <c r="AP104" s="120"/>
      <c r="AQ104" s="59">
        <v>150</v>
      </c>
      <c r="AR104" s="118">
        <f t="shared" si="203"/>
        <v>0</v>
      </c>
      <c r="AS104" s="120"/>
      <c r="AT104" s="59">
        <v>200</v>
      </c>
      <c r="AU104" s="118">
        <f t="shared" si="204"/>
        <v>0</v>
      </c>
      <c r="AV104" s="120"/>
      <c r="AW104" s="59">
        <v>150</v>
      </c>
      <c r="AX104" s="118">
        <f t="shared" si="205"/>
        <v>0</v>
      </c>
      <c r="AY104" s="120"/>
      <c r="AZ104" s="59">
        <v>200</v>
      </c>
      <c r="BA104" s="118">
        <f t="shared" si="206"/>
        <v>0</v>
      </c>
      <c r="BB104" s="120"/>
      <c r="BC104" s="59">
        <v>150</v>
      </c>
      <c r="BD104" s="118">
        <f t="shared" si="207"/>
        <v>0</v>
      </c>
      <c r="BE104" s="120"/>
      <c r="BF104" s="59"/>
      <c r="BG104" s="118">
        <f t="shared" si="208"/>
        <v>0</v>
      </c>
      <c r="BH104" s="120"/>
      <c r="BI104" s="59">
        <v>150</v>
      </c>
      <c r="BJ104" s="118">
        <f t="shared" si="209"/>
        <v>0</v>
      </c>
      <c r="BK104" s="120"/>
      <c r="BL104" s="59">
        <v>150</v>
      </c>
      <c r="BM104" s="118">
        <f t="shared" si="210"/>
        <v>0</v>
      </c>
      <c r="BN104" s="120"/>
      <c r="BO104" s="59"/>
      <c r="BP104" s="118">
        <f t="shared" si="211"/>
        <v>0</v>
      </c>
      <c r="BQ104" s="120"/>
      <c r="BR104" s="59"/>
      <c r="BS104" s="118">
        <f t="shared" si="212"/>
        <v>0</v>
      </c>
      <c r="BT104" s="120"/>
      <c r="BU104" s="59">
        <v>300</v>
      </c>
      <c r="BV104" s="118">
        <f t="shared" si="213"/>
        <v>0</v>
      </c>
      <c r="BW104" s="120"/>
      <c r="BX104" s="59">
        <v>250</v>
      </c>
      <c r="BY104" s="118">
        <f t="shared" si="214"/>
        <v>0</v>
      </c>
      <c r="BZ104" s="120"/>
      <c r="CA104" s="59">
        <v>150</v>
      </c>
      <c r="CB104" s="118">
        <f t="shared" si="215"/>
        <v>0</v>
      </c>
      <c r="CC104" s="120"/>
      <c r="CD104" s="59">
        <v>200</v>
      </c>
      <c r="CE104" s="118">
        <f t="shared" si="216"/>
        <v>0</v>
      </c>
      <c r="CF104" s="120"/>
      <c r="CG104" s="59">
        <v>100</v>
      </c>
      <c r="CH104" s="118">
        <f t="shared" si="217"/>
        <v>0</v>
      </c>
      <c r="CI104" s="120"/>
      <c r="CJ104" s="59">
        <v>50</v>
      </c>
      <c r="CK104" s="118">
        <f t="shared" si="218"/>
        <v>0</v>
      </c>
      <c r="CL104" s="120"/>
      <c r="CM104" s="59">
        <v>200</v>
      </c>
      <c r="CN104" s="118">
        <f t="shared" si="219"/>
        <v>0</v>
      </c>
      <c r="CO104" s="120"/>
      <c r="CP104" s="59">
        <v>200</v>
      </c>
      <c r="CQ104" s="118">
        <f t="shared" si="220"/>
        <v>0</v>
      </c>
      <c r="CR104" s="120"/>
      <c r="CS104" s="59">
        <v>200</v>
      </c>
      <c r="CT104" s="118">
        <f t="shared" si="221"/>
        <v>0</v>
      </c>
      <c r="CU104" s="120"/>
      <c r="CV104" s="59">
        <v>100</v>
      </c>
      <c r="CW104" s="118">
        <f t="shared" si="222"/>
        <v>0</v>
      </c>
      <c r="CX104" s="120"/>
      <c r="CY104" s="59">
        <v>250</v>
      </c>
      <c r="CZ104" s="118">
        <f t="shared" si="223"/>
        <v>0</v>
      </c>
      <c r="DA104" s="120"/>
      <c r="DB104" s="59">
        <v>100</v>
      </c>
      <c r="DC104" s="118">
        <f t="shared" si="224"/>
        <v>0</v>
      </c>
      <c r="DD104" s="120"/>
      <c r="DE104" s="59"/>
      <c r="DF104" s="118">
        <f t="shared" si="225"/>
        <v>0</v>
      </c>
      <c r="DG104" s="120"/>
      <c r="DH104" s="59">
        <v>150</v>
      </c>
      <c r="DI104" s="118">
        <f t="shared" si="226"/>
        <v>0</v>
      </c>
      <c r="DJ104" s="120"/>
      <c r="DK104" s="59">
        <v>200</v>
      </c>
      <c r="DL104" s="118">
        <f t="shared" si="227"/>
        <v>0</v>
      </c>
      <c r="DM104" s="120"/>
      <c r="DN104" s="59">
        <v>50</v>
      </c>
      <c r="DO104" s="118">
        <f t="shared" si="228"/>
        <v>0</v>
      </c>
      <c r="DP104" s="120"/>
      <c r="DQ104" s="59">
        <v>150</v>
      </c>
      <c r="DR104" s="118">
        <f t="shared" si="229"/>
        <v>0</v>
      </c>
      <c r="DS104" s="120"/>
      <c r="DT104" s="59">
        <v>150</v>
      </c>
      <c r="DU104" s="118">
        <f t="shared" si="230"/>
        <v>0</v>
      </c>
      <c r="DV104" s="120"/>
      <c r="DW104" s="59">
        <v>150</v>
      </c>
      <c r="DX104" s="118">
        <f t="shared" si="231"/>
        <v>0</v>
      </c>
      <c r="DY104" s="120"/>
      <c r="DZ104" s="59">
        <v>200</v>
      </c>
      <c r="EA104" s="118">
        <f t="shared" si="232"/>
        <v>0</v>
      </c>
      <c r="EB104" s="120"/>
      <c r="EC104" s="59">
        <v>200</v>
      </c>
      <c r="ED104" s="118">
        <f t="shared" si="233"/>
        <v>0</v>
      </c>
      <c r="EE104" s="120"/>
    </row>
    <row r="105" spans="1:137" ht="38.25">
      <c r="A105" s="63" t="s">
        <v>236</v>
      </c>
      <c r="B105" s="71" t="s">
        <v>24</v>
      </c>
      <c r="C105" s="71">
        <v>4</v>
      </c>
      <c r="D105" s="33" t="s">
        <v>392</v>
      </c>
      <c r="E105" s="35" t="s">
        <v>539</v>
      </c>
      <c r="F105" s="13" t="s">
        <v>4</v>
      </c>
      <c r="G105" s="157">
        <f>CENA!G96</f>
        <v>0</v>
      </c>
      <c r="H105" s="117">
        <f t="shared" si="190"/>
        <v>1525</v>
      </c>
      <c r="I105" s="117">
        <f t="shared" si="191"/>
        <v>0</v>
      </c>
      <c r="J105" s="59">
        <v>50</v>
      </c>
      <c r="K105" s="118">
        <f t="shared" si="192"/>
        <v>0</v>
      </c>
      <c r="L105" s="120"/>
      <c r="M105" s="59">
        <v>25</v>
      </c>
      <c r="N105" s="118">
        <f t="shared" si="193"/>
        <v>0</v>
      </c>
      <c r="O105" s="120"/>
      <c r="P105" s="59"/>
      <c r="Q105" s="118">
        <f t="shared" si="194"/>
        <v>0</v>
      </c>
      <c r="R105" s="120"/>
      <c r="S105" s="59">
        <v>50</v>
      </c>
      <c r="T105" s="118">
        <f t="shared" si="195"/>
        <v>0</v>
      </c>
      <c r="U105" s="120"/>
      <c r="V105" s="59"/>
      <c r="W105" s="118">
        <f t="shared" si="196"/>
        <v>0</v>
      </c>
      <c r="X105" s="120"/>
      <c r="Y105" s="59">
        <v>25</v>
      </c>
      <c r="Z105" s="118">
        <f t="shared" si="197"/>
        <v>0</v>
      </c>
      <c r="AA105" s="120"/>
      <c r="AB105" s="59"/>
      <c r="AC105" s="118">
        <f t="shared" si="198"/>
        <v>0</v>
      </c>
      <c r="AD105" s="120"/>
      <c r="AE105" s="59">
        <v>50</v>
      </c>
      <c r="AF105" s="118">
        <f t="shared" si="199"/>
        <v>0</v>
      </c>
      <c r="AG105" s="120"/>
      <c r="AH105" s="59">
        <v>50</v>
      </c>
      <c r="AI105" s="118">
        <f t="shared" si="200"/>
        <v>0</v>
      </c>
      <c r="AJ105" s="120"/>
      <c r="AK105" s="59">
        <v>25</v>
      </c>
      <c r="AL105" s="118">
        <f t="shared" si="201"/>
        <v>0</v>
      </c>
      <c r="AM105" s="120"/>
      <c r="AN105" s="59">
        <v>25</v>
      </c>
      <c r="AO105" s="118">
        <f t="shared" si="202"/>
        <v>0</v>
      </c>
      <c r="AP105" s="120"/>
      <c r="AQ105" s="59">
        <v>25</v>
      </c>
      <c r="AR105" s="118">
        <f t="shared" si="203"/>
        <v>0</v>
      </c>
      <c r="AS105" s="120"/>
      <c r="AT105" s="59">
        <v>50</v>
      </c>
      <c r="AU105" s="118">
        <f t="shared" si="204"/>
        <v>0</v>
      </c>
      <c r="AV105" s="120"/>
      <c r="AW105" s="59">
        <v>50</v>
      </c>
      <c r="AX105" s="118">
        <f t="shared" si="205"/>
        <v>0</v>
      </c>
      <c r="AY105" s="120"/>
      <c r="AZ105" s="59">
        <v>50</v>
      </c>
      <c r="BA105" s="118">
        <f t="shared" si="206"/>
        <v>0</v>
      </c>
      <c r="BB105" s="120"/>
      <c r="BC105" s="59">
        <v>50</v>
      </c>
      <c r="BD105" s="118">
        <f t="shared" si="207"/>
        <v>0</v>
      </c>
      <c r="BE105" s="120"/>
      <c r="BF105" s="59"/>
      <c r="BG105" s="118">
        <f t="shared" si="208"/>
        <v>0</v>
      </c>
      <c r="BH105" s="120"/>
      <c r="BI105" s="59">
        <v>50</v>
      </c>
      <c r="BJ105" s="118">
        <f t="shared" si="209"/>
        <v>0</v>
      </c>
      <c r="BK105" s="120"/>
      <c r="BL105" s="59">
        <v>50</v>
      </c>
      <c r="BM105" s="118">
        <f t="shared" si="210"/>
        <v>0</v>
      </c>
      <c r="BN105" s="120"/>
      <c r="BO105" s="59"/>
      <c r="BP105" s="118">
        <f t="shared" si="211"/>
        <v>0</v>
      </c>
      <c r="BQ105" s="120"/>
      <c r="BR105" s="59"/>
      <c r="BS105" s="118">
        <f t="shared" si="212"/>
        <v>0</v>
      </c>
      <c r="BT105" s="120"/>
      <c r="BU105" s="59">
        <v>75</v>
      </c>
      <c r="BV105" s="118">
        <f t="shared" si="213"/>
        <v>0</v>
      </c>
      <c r="BW105" s="120"/>
      <c r="BX105" s="59">
        <v>50</v>
      </c>
      <c r="BY105" s="118">
        <f t="shared" si="214"/>
        <v>0</v>
      </c>
      <c r="BZ105" s="120"/>
      <c r="CA105" s="59">
        <v>50</v>
      </c>
      <c r="CB105" s="118">
        <f t="shared" si="215"/>
        <v>0</v>
      </c>
      <c r="CC105" s="120"/>
      <c r="CD105" s="59">
        <v>50</v>
      </c>
      <c r="CE105" s="118">
        <f t="shared" si="216"/>
        <v>0</v>
      </c>
      <c r="CF105" s="120"/>
      <c r="CG105" s="59">
        <v>25</v>
      </c>
      <c r="CH105" s="118">
        <f t="shared" si="217"/>
        <v>0</v>
      </c>
      <c r="CI105" s="120"/>
      <c r="CJ105" s="59">
        <v>50</v>
      </c>
      <c r="CK105" s="118">
        <f t="shared" si="218"/>
        <v>0</v>
      </c>
      <c r="CL105" s="120"/>
      <c r="CM105" s="59">
        <v>50</v>
      </c>
      <c r="CN105" s="118">
        <f t="shared" si="219"/>
        <v>0</v>
      </c>
      <c r="CO105" s="120"/>
      <c r="CP105" s="59">
        <v>50</v>
      </c>
      <c r="CQ105" s="118">
        <f t="shared" si="220"/>
        <v>0</v>
      </c>
      <c r="CR105" s="120"/>
      <c r="CS105" s="59">
        <v>50</v>
      </c>
      <c r="CT105" s="118">
        <f t="shared" si="221"/>
        <v>0</v>
      </c>
      <c r="CU105" s="120"/>
      <c r="CV105" s="59">
        <v>25</v>
      </c>
      <c r="CW105" s="118">
        <f t="shared" si="222"/>
        <v>0</v>
      </c>
      <c r="CX105" s="120"/>
      <c r="CY105" s="59">
        <v>50</v>
      </c>
      <c r="CZ105" s="118">
        <f t="shared" si="223"/>
        <v>0</v>
      </c>
      <c r="DA105" s="120"/>
      <c r="DB105" s="59">
        <v>25</v>
      </c>
      <c r="DC105" s="118">
        <f t="shared" si="224"/>
        <v>0</v>
      </c>
      <c r="DD105" s="120"/>
      <c r="DE105" s="59"/>
      <c r="DF105" s="118">
        <f t="shared" si="225"/>
        <v>0</v>
      </c>
      <c r="DG105" s="120"/>
      <c r="DH105" s="59">
        <v>25</v>
      </c>
      <c r="DI105" s="118">
        <f t="shared" si="226"/>
        <v>0</v>
      </c>
      <c r="DJ105" s="120"/>
      <c r="DK105" s="59">
        <v>50</v>
      </c>
      <c r="DL105" s="118">
        <f t="shared" si="227"/>
        <v>0</v>
      </c>
      <c r="DM105" s="120"/>
      <c r="DN105" s="59">
        <v>50</v>
      </c>
      <c r="DO105" s="118">
        <f t="shared" si="228"/>
        <v>0</v>
      </c>
      <c r="DP105" s="120"/>
      <c r="DQ105" s="59">
        <v>50</v>
      </c>
      <c r="DR105" s="118">
        <f t="shared" si="229"/>
        <v>0</v>
      </c>
      <c r="DS105" s="120"/>
      <c r="DT105" s="59">
        <v>50</v>
      </c>
      <c r="DU105" s="118">
        <f t="shared" si="230"/>
        <v>0</v>
      </c>
      <c r="DV105" s="120"/>
      <c r="DW105" s="59">
        <v>25</v>
      </c>
      <c r="DX105" s="118">
        <f t="shared" si="231"/>
        <v>0</v>
      </c>
      <c r="DY105" s="120"/>
      <c r="DZ105" s="59">
        <v>50</v>
      </c>
      <c r="EA105" s="118">
        <f t="shared" si="232"/>
        <v>0</v>
      </c>
      <c r="EB105" s="120"/>
      <c r="EC105" s="59">
        <v>50</v>
      </c>
      <c r="ED105" s="118">
        <f t="shared" si="233"/>
        <v>0</v>
      </c>
      <c r="EE105" s="120"/>
    </row>
    <row r="106" spans="1:137" ht="38.25">
      <c r="A106" s="63" t="s">
        <v>237</v>
      </c>
      <c r="B106" s="71" t="s">
        <v>24</v>
      </c>
      <c r="C106" s="71">
        <v>5</v>
      </c>
      <c r="D106" s="33" t="s">
        <v>393</v>
      </c>
      <c r="E106" s="35" t="s">
        <v>540</v>
      </c>
      <c r="F106" s="13" t="s">
        <v>16</v>
      </c>
      <c r="G106" s="157" t="str">
        <f>CENA!G97</f>
        <v>/</v>
      </c>
      <c r="H106" s="117" t="s">
        <v>16</v>
      </c>
      <c r="I106" s="117" t="s">
        <v>16</v>
      </c>
      <c r="J106" s="59" t="s">
        <v>16</v>
      </c>
      <c r="K106" s="122" t="s">
        <v>16</v>
      </c>
      <c r="L106" s="123"/>
      <c r="M106" s="59" t="s">
        <v>16</v>
      </c>
      <c r="N106" s="122" t="s">
        <v>16</v>
      </c>
      <c r="O106" s="123"/>
      <c r="P106" s="59" t="s">
        <v>16</v>
      </c>
      <c r="Q106" s="122" t="s">
        <v>16</v>
      </c>
      <c r="R106" s="123"/>
      <c r="S106" s="59" t="s">
        <v>16</v>
      </c>
      <c r="T106" s="122" t="s">
        <v>16</v>
      </c>
      <c r="U106" s="123"/>
      <c r="V106" s="59" t="s">
        <v>16</v>
      </c>
      <c r="W106" s="122" t="s">
        <v>16</v>
      </c>
      <c r="X106" s="123"/>
      <c r="Y106" s="59" t="s">
        <v>16</v>
      </c>
      <c r="Z106" s="122" t="s">
        <v>16</v>
      </c>
      <c r="AA106" s="123"/>
      <c r="AB106" s="59" t="s">
        <v>16</v>
      </c>
      <c r="AC106" s="122" t="s">
        <v>16</v>
      </c>
      <c r="AD106" s="123"/>
      <c r="AE106" s="59" t="s">
        <v>16</v>
      </c>
      <c r="AF106" s="122" t="s">
        <v>16</v>
      </c>
      <c r="AG106" s="123"/>
      <c r="AH106" s="59" t="s">
        <v>16</v>
      </c>
      <c r="AI106" s="122" t="s">
        <v>16</v>
      </c>
      <c r="AJ106" s="123"/>
      <c r="AK106" s="59" t="s">
        <v>16</v>
      </c>
      <c r="AL106" s="122" t="s">
        <v>16</v>
      </c>
      <c r="AM106" s="123"/>
      <c r="AN106" s="59" t="s">
        <v>16</v>
      </c>
      <c r="AO106" s="122" t="s">
        <v>16</v>
      </c>
      <c r="AP106" s="123"/>
      <c r="AQ106" s="59" t="s">
        <v>16</v>
      </c>
      <c r="AR106" s="122" t="s">
        <v>16</v>
      </c>
      <c r="AS106" s="123"/>
      <c r="AT106" s="59" t="s">
        <v>16</v>
      </c>
      <c r="AU106" s="122" t="s">
        <v>16</v>
      </c>
      <c r="AV106" s="123"/>
      <c r="AW106" s="59" t="s">
        <v>16</v>
      </c>
      <c r="AX106" s="122" t="s">
        <v>16</v>
      </c>
      <c r="AY106" s="123"/>
      <c r="AZ106" s="59" t="s">
        <v>16</v>
      </c>
      <c r="BA106" s="122" t="s">
        <v>16</v>
      </c>
      <c r="BB106" s="123"/>
      <c r="BC106" s="59" t="s">
        <v>16</v>
      </c>
      <c r="BD106" s="122" t="s">
        <v>16</v>
      </c>
      <c r="BE106" s="123"/>
      <c r="BF106" s="59" t="s">
        <v>16</v>
      </c>
      <c r="BG106" s="122" t="s">
        <v>16</v>
      </c>
      <c r="BH106" s="123"/>
      <c r="BI106" s="59" t="s">
        <v>16</v>
      </c>
      <c r="BJ106" s="122" t="s">
        <v>16</v>
      </c>
      <c r="BK106" s="123"/>
      <c r="BL106" s="59" t="s">
        <v>16</v>
      </c>
      <c r="BM106" s="122" t="s">
        <v>16</v>
      </c>
      <c r="BN106" s="123"/>
      <c r="BO106" s="59" t="s">
        <v>16</v>
      </c>
      <c r="BP106" s="122" t="s">
        <v>16</v>
      </c>
      <c r="BQ106" s="123"/>
      <c r="BR106" s="59" t="s">
        <v>16</v>
      </c>
      <c r="BS106" s="122" t="s">
        <v>16</v>
      </c>
      <c r="BT106" s="123"/>
      <c r="BU106" s="59" t="s">
        <v>16</v>
      </c>
      <c r="BV106" s="122" t="s">
        <v>16</v>
      </c>
      <c r="BW106" s="123"/>
      <c r="BX106" s="59" t="s">
        <v>16</v>
      </c>
      <c r="BY106" s="122" t="s">
        <v>16</v>
      </c>
      <c r="BZ106" s="123"/>
      <c r="CA106" s="59" t="s">
        <v>16</v>
      </c>
      <c r="CB106" s="122" t="s">
        <v>16</v>
      </c>
      <c r="CC106" s="123"/>
      <c r="CD106" s="59" t="s">
        <v>16</v>
      </c>
      <c r="CE106" s="122" t="s">
        <v>16</v>
      </c>
      <c r="CF106" s="123"/>
      <c r="CG106" s="59" t="s">
        <v>16</v>
      </c>
      <c r="CH106" s="122" t="s">
        <v>16</v>
      </c>
      <c r="CI106" s="123"/>
      <c r="CJ106" s="59" t="s">
        <v>16</v>
      </c>
      <c r="CK106" s="122" t="s">
        <v>16</v>
      </c>
      <c r="CL106" s="123"/>
      <c r="CM106" s="59" t="s">
        <v>16</v>
      </c>
      <c r="CN106" s="122" t="s">
        <v>16</v>
      </c>
      <c r="CO106" s="123"/>
      <c r="CP106" s="59" t="s">
        <v>16</v>
      </c>
      <c r="CQ106" s="122" t="s">
        <v>16</v>
      </c>
      <c r="CR106" s="123"/>
      <c r="CS106" s="59" t="s">
        <v>16</v>
      </c>
      <c r="CT106" s="122" t="s">
        <v>16</v>
      </c>
      <c r="CU106" s="123"/>
      <c r="CV106" s="59" t="s">
        <v>16</v>
      </c>
      <c r="CW106" s="122" t="s">
        <v>16</v>
      </c>
      <c r="CX106" s="123"/>
      <c r="CY106" s="59" t="s">
        <v>16</v>
      </c>
      <c r="CZ106" s="122" t="s">
        <v>16</v>
      </c>
      <c r="DA106" s="123"/>
      <c r="DB106" s="59" t="s">
        <v>16</v>
      </c>
      <c r="DC106" s="122" t="s">
        <v>16</v>
      </c>
      <c r="DD106" s="123"/>
      <c r="DE106" s="59" t="s">
        <v>16</v>
      </c>
      <c r="DF106" s="122" t="s">
        <v>16</v>
      </c>
      <c r="DG106" s="123"/>
      <c r="DH106" s="59" t="s">
        <v>16</v>
      </c>
      <c r="DI106" s="122" t="s">
        <v>16</v>
      </c>
      <c r="DJ106" s="123"/>
      <c r="DK106" s="59" t="s">
        <v>16</v>
      </c>
      <c r="DL106" s="122" t="s">
        <v>16</v>
      </c>
      <c r="DM106" s="123"/>
      <c r="DN106" s="59" t="s">
        <v>16</v>
      </c>
      <c r="DO106" s="122" t="s">
        <v>16</v>
      </c>
      <c r="DP106" s="123"/>
      <c r="DQ106" s="59" t="s">
        <v>16</v>
      </c>
      <c r="DR106" s="122" t="s">
        <v>16</v>
      </c>
      <c r="DS106" s="123"/>
      <c r="DT106" s="59" t="s">
        <v>16</v>
      </c>
      <c r="DU106" s="122" t="s">
        <v>16</v>
      </c>
      <c r="DV106" s="123"/>
      <c r="DW106" s="59" t="s">
        <v>16</v>
      </c>
      <c r="DX106" s="122" t="s">
        <v>16</v>
      </c>
      <c r="DY106" s="123"/>
      <c r="DZ106" s="59" t="s">
        <v>16</v>
      </c>
      <c r="EA106" s="122" t="s">
        <v>16</v>
      </c>
      <c r="EB106" s="123"/>
      <c r="EC106" s="59" t="s">
        <v>16</v>
      </c>
      <c r="ED106" s="122" t="s">
        <v>16</v>
      </c>
      <c r="EE106" s="123"/>
    </row>
    <row r="107" spans="1:137">
      <c r="A107" s="63" t="s">
        <v>238</v>
      </c>
      <c r="B107" s="73"/>
      <c r="C107" s="73" t="s">
        <v>22</v>
      </c>
      <c r="D107" s="33" t="s">
        <v>102</v>
      </c>
      <c r="E107" s="33" t="s">
        <v>541</v>
      </c>
      <c r="F107" s="13" t="s">
        <v>4</v>
      </c>
      <c r="G107" s="157">
        <f>CENA!G98</f>
        <v>0</v>
      </c>
      <c r="H107" s="117">
        <f t="shared" ref="H107:H111" si="234">J107+M107+P107+S107+V107+AK107+AN107+AQ107+AT107+AW107+AZ107+BC107+BF107+BI107+BL107+BO107+BR107+BU107+BX107+CA107+CD107+CG107+CJ107+CM107+CP107++CS107+CV107+CY107+DB107+DE107+DH107+DK107+DN107+DQ107+Y107+AB107+AE107+AH107+DT107+DW107+DZ107+EC107</f>
        <v>9950</v>
      </c>
      <c r="I107" s="117">
        <f t="shared" ref="I107:I111" si="235">G107*H107</f>
        <v>0</v>
      </c>
      <c r="J107" s="59"/>
      <c r="K107" s="118">
        <f>$G107*J107</f>
        <v>0</v>
      </c>
      <c r="L107" s="120"/>
      <c r="M107" s="59">
        <v>225</v>
      </c>
      <c r="N107" s="118">
        <f>$G107*M107</f>
        <v>0</v>
      </c>
      <c r="O107" s="120"/>
      <c r="P107" s="59"/>
      <c r="Q107" s="118">
        <f>$G107*P107</f>
        <v>0</v>
      </c>
      <c r="R107" s="120"/>
      <c r="S107" s="59"/>
      <c r="T107" s="118">
        <f>$G107*S107</f>
        <v>0</v>
      </c>
      <c r="U107" s="120"/>
      <c r="V107" s="59"/>
      <c r="W107" s="118">
        <f>$G107*V107</f>
        <v>0</v>
      </c>
      <c r="X107" s="120"/>
      <c r="Y107" s="59">
        <v>425</v>
      </c>
      <c r="Z107" s="118">
        <f>$G107*Y107</f>
        <v>0</v>
      </c>
      <c r="AA107" s="120"/>
      <c r="AB107" s="59"/>
      <c r="AC107" s="118">
        <f>$G107*AB107</f>
        <v>0</v>
      </c>
      <c r="AD107" s="120"/>
      <c r="AE107" s="59">
        <v>550</v>
      </c>
      <c r="AF107" s="118">
        <f>$G107*AE107</f>
        <v>0</v>
      </c>
      <c r="AG107" s="120"/>
      <c r="AH107" s="59">
        <v>300</v>
      </c>
      <c r="AI107" s="118">
        <f>$G107*AH107</f>
        <v>0</v>
      </c>
      <c r="AJ107" s="120"/>
      <c r="AK107" s="59"/>
      <c r="AL107" s="118">
        <f>$G107*AK107</f>
        <v>0</v>
      </c>
      <c r="AM107" s="120"/>
      <c r="AN107" s="59">
        <v>250</v>
      </c>
      <c r="AO107" s="118">
        <f>$G107*AN107</f>
        <v>0</v>
      </c>
      <c r="AP107" s="120"/>
      <c r="AQ107" s="59">
        <v>425</v>
      </c>
      <c r="AR107" s="118">
        <f>$G107*AQ107</f>
        <v>0</v>
      </c>
      <c r="AS107" s="120"/>
      <c r="AT107" s="59"/>
      <c r="AU107" s="118">
        <f>$G107*AT107</f>
        <v>0</v>
      </c>
      <c r="AV107" s="120"/>
      <c r="AW107" s="59">
        <v>475</v>
      </c>
      <c r="AX107" s="118">
        <f>$G107*AW107</f>
        <v>0</v>
      </c>
      <c r="AY107" s="120"/>
      <c r="AZ107" s="59">
        <v>600</v>
      </c>
      <c r="BA107" s="118">
        <f>$G107*AZ107</f>
        <v>0</v>
      </c>
      <c r="BB107" s="120"/>
      <c r="BC107" s="59">
        <v>475</v>
      </c>
      <c r="BD107" s="118">
        <f>$G107*BC107</f>
        <v>0</v>
      </c>
      <c r="BE107" s="120"/>
      <c r="BF107" s="59"/>
      <c r="BG107" s="118">
        <f>$G107*BF107</f>
        <v>0</v>
      </c>
      <c r="BH107" s="120"/>
      <c r="BI107" s="59">
        <v>500</v>
      </c>
      <c r="BJ107" s="118">
        <f>$G107*BI107</f>
        <v>0</v>
      </c>
      <c r="BK107" s="120"/>
      <c r="BL107" s="59">
        <v>400</v>
      </c>
      <c r="BM107" s="118">
        <f>$G107*BL107</f>
        <v>0</v>
      </c>
      <c r="BN107" s="120"/>
      <c r="BO107" s="59"/>
      <c r="BP107" s="118">
        <f>$G107*BO107</f>
        <v>0</v>
      </c>
      <c r="BQ107" s="120"/>
      <c r="BR107" s="59"/>
      <c r="BS107" s="118">
        <f>$G107*BR107</f>
        <v>0</v>
      </c>
      <c r="BT107" s="120"/>
      <c r="BU107" s="59">
        <v>900</v>
      </c>
      <c r="BV107" s="118">
        <f>$G107*BU107</f>
        <v>0</v>
      </c>
      <c r="BW107" s="120"/>
      <c r="BX107" s="59">
        <v>700</v>
      </c>
      <c r="BY107" s="118">
        <f>$G107*BX107</f>
        <v>0</v>
      </c>
      <c r="BZ107" s="120"/>
      <c r="CA107" s="59">
        <v>500</v>
      </c>
      <c r="CB107" s="118">
        <f>$G107*CA107</f>
        <v>0</v>
      </c>
      <c r="CC107" s="120"/>
      <c r="CD107" s="59"/>
      <c r="CE107" s="118">
        <f>$G107*CD107</f>
        <v>0</v>
      </c>
      <c r="CF107" s="120"/>
      <c r="CG107" s="59">
        <v>225</v>
      </c>
      <c r="CH107" s="118">
        <f>$G107*CG107</f>
        <v>0</v>
      </c>
      <c r="CI107" s="120"/>
      <c r="CJ107" s="59">
        <v>450</v>
      </c>
      <c r="CK107" s="118">
        <f>$G107*CJ107</f>
        <v>0</v>
      </c>
      <c r="CL107" s="120"/>
      <c r="CM107" s="59">
        <v>600</v>
      </c>
      <c r="CN107" s="118">
        <f>$G107*CM107</f>
        <v>0</v>
      </c>
      <c r="CO107" s="120"/>
      <c r="CP107" s="59"/>
      <c r="CQ107" s="118">
        <f>$G107*CP107</f>
        <v>0</v>
      </c>
      <c r="CR107" s="120"/>
      <c r="CS107" s="59"/>
      <c r="CT107" s="118">
        <f>$G107*CS107</f>
        <v>0</v>
      </c>
      <c r="CU107" s="120"/>
      <c r="CV107" s="59"/>
      <c r="CW107" s="118">
        <f>$G107*CV107</f>
        <v>0</v>
      </c>
      <c r="CX107" s="120"/>
      <c r="CY107" s="59"/>
      <c r="CZ107" s="118">
        <f>$G107*CY107</f>
        <v>0</v>
      </c>
      <c r="DA107" s="120"/>
      <c r="DB107" s="59"/>
      <c r="DC107" s="118">
        <f>$G107*DB107</f>
        <v>0</v>
      </c>
      <c r="DD107" s="120"/>
      <c r="DE107" s="59"/>
      <c r="DF107" s="118">
        <f>$G107*DE107</f>
        <v>0</v>
      </c>
      <c r="DG107" s="120"/>
      <c r="DH107" s="59">
        <v>425</v>
      </c>
      <c r="DI107" s="118">
        <f>$G107*DH107</f>
        <v>0</v>
      </c>
      <c r="DJ107" s="120"/>
      <c r="DK107" s="59"/>
      <c r="DL107" s="118">
        <f>$G107*DK107</f>
        <v>0</v>
      </c>
      <c r="DM107" s="120"/>
      <c r="DN107" s="59">
        <v>500</v>
      </c>
      <c r="DO107" s="118">
        <f>$G107*DN107</f>
        <v>0</v>
      </c>
      <c r="DP107" s="120"/>
      <c r="DQ107" s="59"/>
      <c r="DR107" s="118">
        <f>$G107*DQ107</f>
        <v>0</v>
      </c>
      <c r="DS107" s="120"/>
      <c r="DT107" s="59">
        <v>500</v>
      </c>
      <c r="DU107" s="118">
        <f>$G107*DT107</f>
        <v>0</v>
      </c>
      <c r="DV107" s="120"/>
      <c r="DW107" s="59"/>
      <c r="DX107" s="118">
        <f>$G107*DW107</f>
        <v>0</v>
      </c>
      <c r="DY107" s="120"/>
      <c r="DZ107" s="59"/>
      <c r="EA107" s="118">
        <f>$G107*DZ107</f>
        <v>0</v>
      </c>
      <c r="EB107" s="120"/>
      <c r="EC107" s="59">
        <v>525</v>
      </c>
      <c r="ED107" s="118">
        <f>$G107*EC107</f>
        <v>0</v>
      </c>
      <c r="EE107" s="120"/>
    </row>
    <row r="108" spans="1:137">
      <c r="A108" s="63" t="s">
        <v>239</v>
      </c>
      <c r="B108" s="73"/>
      <c r="C108" s="73" t="s">
        <v>49</v>
      </c>
      <c r="D108" s="33" t="s">
        <v>101</v>
      </c>
      <c r="E108" s="33" t="s">
        <v>542</v>
      </c>
      <c r="F108" s="13" t="s">
        <v>4</v>
      </c>
      <c r="G108" s="157">
        <f>CENA!G99</f>
        <v>0</v>
      </c>
      <c r="H108" s="117">
        <f t="shared" si="234"/>
        <v>0</v>
      </c>
      <c r="I108" s="117">
        <f t="shared" si="235"/>
        <v>0</v>
      </c>
      <c r="J108" s="59"/>
      <c r="K108" s="118">
        <f>$G108*J108</f>
        <v>0</v>
      </c>
      <c r="L108" s="120"/>
      <c r="M108" s="59"/>
      <c r="N108" s="118">
        <f>$G108*M108</f>
        <v>0</v>
      </c>
      <c r="O108" s="120"/>
      <c r="P108" s="59"/>
      <c r="Q108" s="118">
        <f>$G108*P108</f>
        <v>0</v>
      </c>
      <c r="R108" s="120"/>
      <c r="S108" s="59"/>
      <c r="T108" s="118">
        <f>$G108*S108</f>
        <v>0</v>
      </c>
      <c r="U108" s="120"/>
      <c r="V108" s="59"/>
      <c r="W108" s="118">
        <f>$G108*V108</f>
        <v>0</v>
      </c>
      <c r="X108" s="120"/>
      <c r="Y108" s="59"/>
      <c r="Z108" s="118">
        <f>$G108*Y108</f>
        <v>0</v>
      </c>
      <c r="AA108" s="120"/>
      <c r="AB108" s="59"/>
      <c r="AC108" s="118">
        <f>$G108*AB108</f>
        <v>0</v>
      </c>
      <c r="AD108" s="120"/>
      <c r="AE108" s="59"/>
      <c r="AF108" s="118">
        <f>$G108*AE108</f>
        <v>0</v>
      </c>
      <c r="AG108" s="120"/>
      <c r="AH108" s="59"/>
      <c r="AI108" s="118">
        <f>$G108*AH108</f>
        <v>0</v>
      </c>
      <c r="AJ108" s="120"/>
      <c r="AK108" s="59"/>
      <c r="AL108" s="118">
        <f>$G108*AK108</f>
        <v>0</v>
      </c>
      <c r="AM108" s="120"/>
      <c r="AN108" s="59"/>
      <c r="AO108" s="118">
        <f>$G108*AN108</f>
        <v>0</v>
      </c>
      <c r="AP108" s="120"/>
      <c r="AQ108" s="59"/>
      <c r="AR108" s="118">
        <f>$G108*AQ108</f>
        <v>0</v>
      </c>
      <c r="AS108" s="120"/>
      <c r="AT108" s="59"/>
      <c r="AU108" s="118">
        <f>$G108*AT108</f>
        <v>0</v>
      </c>
      <c r="AV108" s="120"/>
      <c r="AW108" s="59"/>
      <c r="AX108" s="118">
        <f>$G108*AW108</f>
        <v>0</v>
      </c>
      <c r="AY108" s="120"/>
      <c r="AZ108" s="59"/>
      <c r="BA108" s="118">
        <f>$G108*AZ108</f>
        <v>0</v>
      </c>
      <c r="BB108" s="120"/>
      <c r="BC108" s="59"/>
      <c r="BD108" s="118">
        <f>$G108*BC108</f>
        <v>0</v>
      </c>
      <c r="BE108" s="120"/>
      <c r="BF108" s="59"/>
      <c r="BG108" s="118">
        <f>$G108*BF108</f>
        <v>0</v>
      </c>
      <c r="BH108" s="120"/>
      <c r="BI108" s="59"/>
      <c r="BJ108" s="118">
        <f>$G108*BI108</f>
        <v>0</v>
      </c>
      <c r="BK108" s="120"/>
      <c r="BL108" s="59"/>
      <c r="BM108" s="118">
        <f>$G108*BL108</f>
        <v>0</v>
      </c>
      <c r="BN108" s="120"/>
      <c r="BO108" s="59"/>
      <c r="BP108" s="118">
        <f>$G108*BO108</f>
        <v>0</v>
      </c>
      <c r="BQ108" s="120"/>
      <c r="BR108" s="59"/>
      <c r="BS108" s="118">
        <f>$G108*BR108</f>
        <v>0</v>
      </c>
      <c r="BT108" s="120"/>
      <c r="BU108" s="59"/>
      <c r="BV108" s="118">
        <f>$G108*BU108</f>
        <v>0</v>
      </c>
      <c r="BW108" s="120"/>
      <c r="BX108" s="59"/>
      <c r="BY108" s="118">
        <f>$G108*BX108</f>
        <v>0</v>
      </c>
      <c r="BZ108" s="120"/>
      <c r="CA108" s="59"/>
      <c r="CB108" s="118">
        <f>$G108*CA108</f>
        <v>0</v>
      </c>
      <c r="CC108" s="120"/>
      <c r="CD108" s="59"/>
      <c r="CE108" s="118">
        <f>$G108*CD108</f>
        <v>0</v>
      </c>
      <c r="CF108" s="120"/>
      <c r="CG108" s="59"/>
      <c r="CH108" s="118">
        <f>$G108*CG108</f>
        <v>0</v>
      </c>
      <c r="CI108" s="120"/>
      <c r="CJ108" s="59"/>
      <c r="CK108" s="118">
        <f>$G108*CJ108</f>
        <v>0</v>
      </c>
      <c r="CL108" s="120"/>
      <c r="CM108" s="59"/>
      <c r="CN108" s="118">
        <f>$G108*CM108</f>
        <v>0</v>
      </c>
      <c r="CO108" s="120"/>
      <c r="CP108" s="59"/>
      <c r="CQ108" s="118">
        <f>$G108*CP108</f>
        <v>0</v>
      </c>
      <c r="CR108" s="120"/>
      <c r="CS108" s="59"/>
      <c r="CT108" s="118">
        <f>$G108*CS108</f>
        <v>0</v>
      </c>
      <c r="CU108" s="120"/>
      <c r="CV108" s="59"/>
      <c r="CW108" s="118">
        <f>$G108*CV108</f>
        <v>0</v>
      </c>
      <c r="CX108" s="120"/>
      <c r="CY108" s="59"/>
      <c r="CZ108" s="118">
        <f>$G108*CY108</f>
        <v>0</v>
      </c>
      <c r="DA108" s="120"/>
      <c r="DB108" s="59"/>
      <c r="DC108" s="118">
        <f>$G108*DB108</f>
        <v>0</v>
      </c>
      <c r="DD108" s="120"/>
      <c r="DE108" s="59"/>
      <c r="DF108" s="118">
        <f>$G108*DE108</f>
        <v>0</v>
      </c>
      <c r="DG108" s="120"/>
      <c r="DH108" s="59"/>
      <c r="DI108" s="118">
        <f>$G108*DH108</f>
        <v>0</v>
      </c>
      <c r="DJ108" s="120"/>
      <c r="DK108" s="59"/>
      <c r="DL108" s="118">
        <f>$G108*DK108</f>
        <v>0</v>
      </c>
      <c r="DM108" s="120"/>
      <c r="DN108" s="59"/>
      <c r="DO108" s="118">
        <f>$G108*DN108</f>
        <v>0</v>
      </c>
      <c r="DP108" s="120"/>
      <c r="DQ108" s="59"/>
      <c r="DR108" s="118">
        <f>$G108*DQ108</f>
        <v>0</v>
      </c>
      <c r="DS108" s="120"/>
      <c r="DT108" s="59"/>
      <c r="DU108" s="118">
        <f>$G108*DT108</f>
        <v>0</v>
      </c>
      <c r="DV108" s="120"/>
      <c r="DW108" s="59"/>
      <c r="DX108" s="118">
        <f>$G108*DW108</f>
        <v>0</v>
      </c>
      <c r="DY108" s="120"/>
      <c r="DZ108" s="59"/>
      <c r="EA108" s="118">
        <f>$G108*DZ108</f>
        <v>0</v>
      </c>
      <c r="EB108" s="120"/>
      <c r="EC108" s="59"/>
      <c r="ED108" s="118">
        <f>$G108*EC108</f>
        <v>0</v>
      </c>
      <c r="EE108" s="120"/>
    </row>
    <row r="109" spans="1:137">
      <c r="A109" s="63" t="s">
        <v>240</v>
      </c>
      <c r="B109" s="73"/>
      <c r="C109" s="73" t="s">
        <v>50</v>
      </c>
      <c r="D109" s="33" t="s">
        <v>103</v>
      </c>
      <c r="E109" s="33" t="s">
        <v>543</v>
      </c>
      <c r="F109" s="13" t="s">
        <v>4</v>
      </c>
      <c r="G109" s="157">
        <f>CENA!G100</f>
        <v>0</v>
      </c>
      <c r="H109" s="117">
        <f t="shared" si="234"/>
        <v>0</v>
      </c>
      <c r="I109" s="117">
        <f t="shared" si="235"/>
        <v>0</v>
      </c>
      <c r="J109" s="59"/>
      <c r="K109" s="118">
        <f>$G109*J109</f>
        <v>0</v>
      </c>
      <c r="L109" s="120"/>
      <c r="M109" s="59"/>
      <c r="N109" s="118">
        <f>$G109*M109</f>
        <v>0</v>
      </c>
      <c r="O109" s="120"/>
      <c r="P109" s="59"/>
      <c r="Q109" s="118">
        <f>$G109*P109</f>
        <v>0</v>
      </c>
      <c r="R109" s="120"/>
      <c r="S109" s="59"/>
      <c r="T109" s="118">
        <f>$G109*S109</f>
        <v>0</v>
      </c>
      <c r="U109" s="120"/>
      <c r="V109" s="59"/>
      <c r="W109" s="118">
        <f>$G109*V109</f>
        <v>0</v>
      </c>
      <c r="X109" s="120"/>
      <c r="Y109" s="59"/>
      <c r="Z109" s="118">
        <f>$G109*Y109</f>
        <v>0</v>
      </c>
      <c r="AA109" s="120"/>
      <c r="AB109" s="59"/>
      <c r="AC109" s="118">
        <f>$G109*AB109</f>
        <v>0</v>
      </c>
      <c r="AD109" s="120"/>
      <c r="AE109" s="59"/>
      <c r="AF109" s="118">
        <f>$G109*AE109</f>
        <v>0</v>
      </c>
      <c r="AG109" s="120"/>
      <c r="AH109" s="59"/>
      <c r="AI109" s="118">
        <f>$G109*AH109</f>
        <v>0</v>
      </c>
      <c r="AJ109" s="120"/>
      <c r="AK109" s="59"/>
      <c r="AL109" s="118">
        <f>$G109*AK109</f>
        <v>0</v>
      </c>
      <c r="AM109" s="120"/>
      <c r="AN109" s="59"/>
      <c r="AO109" s="118">
        <f>$G109*AN109</f>
        <v>0</v>
      </c>
      <c r="AP109" s="120"/>
      <c r="AQ109" s="59"/>
      <c r="AR109" s="118">
        <f>$G109*AQ109</f>
        <v>0</v>
      </c>
      <c r="AS109" s="120"/>
      <c r="AT109" s="59"/>
      <c r="AU109" s="118">
        <f>$G109*AT109</f>
        <v>0</v>
      </c>
      <c r="AV109" s="120"/>
      <c r="AW109" s="59"/>
      <c r="AX109" s="118">
        <f>$G109*AW109</f>
        <v>0</v>
      </c>
      <c r="AY109" s="120"/>
      <c r="AZ109" s="59"/>
      <c r="BA109" s="118">
        <f>$G109*AZ109</f>
        <v>0</v>
      </c>
      <c r="BB109" s="120"/>
      <c r="BC109" s="59"/>
      <c r="BD109" s="118">
        <f>$G109*BC109</f>
        <v>0</v>
      </c>
      <c r="BE109" s="120"/>
      <c r="BF109" s="59"/>
      <c r="BG109" s="118">
        <f>$G109*BF109</f>
        <v>0</v>
      </c>
      <c r="BH109" s="120"/>
      <c r="BI109" s="59"/>
      <c r="BJ109" s="118">
        <f>$G109*BI109</f>
        <v>0</v>
      </c>
      <c r="BK109" s="120"/>
      <c r="BL109" s="59"/>
      <c r="BM109" s="118">
        <f>$G109*BL109</f>
        <v>0</v>
      </c>
      <c r="BN109" s="120"/>
      <c r="BO109" s="59"/>
      <c r="BP109" s="118">
        <f>$G109*BO109</f>
        <v>0</v>
      </c>
      <c r="BQ109" s="120"/>
      <c r="BR109" s="59"/>
      <c r="BS109" s="118">
        <f>$G109*BR109</f>
        <v>0</v>
      </c>
      <c r="BT109" s="120"/>
      <c r="BU109" s="59"/>
      <c r="BV109" s="118">
        <f>$G109*BU109</f>
        <v>0</v>
      </c>
      <c r="BW109" s="120"/>
      <c r="BX109" s="59"/>
      <c r="BY109" s="118">
        <f>$G109*BX109</f>
        <v>0</v>
      </c>
      <c r="BZ109" s="120"/>
      <c r="CA109" s="59"/>
      <c r="CB109" s="118">
        <f>$G109*CA109</f>
        <v>0</v>
      </c>
      <c r="CC109" s="120"/>
      <c r="CD109" s="59"/>
      <c r="CE109" s="118">
        <f>$G109*CD109</f>
        <v>0</v>
      </c>
      <c r="CF109" s="120"/>
      <c r="CG109" s="59"/>
      <c r="CH109" s="118">
        <f>$G109*CG109</f>
        <v>0</v>
      </c>
      <c r="CI109" s="120"/>
      <c r="CJ109" s="59"/>
      <c r="CK109" s="118">
        <f>$G109*CJ109</f>
        <v>0</v>
      </c>
      <c r="CL109" s="120"/>
      <c r="CM109" s="59"/>
      <c r="CN109" s="118">
        <f>$G109*CM109</f>
        <v>0</v>
      </c>
      <c r="CO109" s="120"/>
      <c r="CP109" s="59"/>
      <c r="CQ109" s="118">
        <f>$G109*CP109</f>
        <v>0</v>
      </c>
      <c r="CR109" s="120"/>
      <c r="CS109" s="59"/>
      <c r="CT109" s="118">
        <f>$G109*CS109</f>
        <v>0</v>
      </c>
      <c r="CU109" s="120"/>
      <c r="CV109" s="59"/>
      <c r="CW109" s="118">
        <f>$G109*CV109</f>
        <v>0</v>
      </c>
      <c r="CX109" s="120"/>
      <c r="CY109" s="59"/>
      <c r="CZ109" s="118">
        <f>$G109*CY109</f>
        <v>0</v>
      </c>
      <c r="DA109" s="120"/>
      <c r="DB109" s="59"/>
      <c r="DC109" s="118">
        <f>$G109*DB109</f>
        <v>0</v>
      </c>
      <c r="DD109" s="120"/>
      <c r="DE109" s="59"/>
      <c r="DF109" s="118">
        <f>$G109*DE109</f>
        <v>0</v>
      </c>
      <c r="DG109" s="120"/>
      <c r="DH109" s="59"/>
      <c r="DI109" s="118">
        <f>$G109*DH109</f>
        <v>0</v>
      </c>
      <c r="DJ109" s="120"/>
      <c r="DK109" s="59"/>
      <c r="DL109" s="118">
        <f>$G109*DK109</f>
        <v>0</v>
      </c>
      <c r="DM109" s="120"/>
      <c r="DN109" s="59"/>
      <c r="DO109" s="118">
        <f>$G109*DN109</f>
        <v>0</v>
      </c>
      <c r="DP109" s="120"/>
      <c r="DQ109" s="59"/>
      <c r="DR109" s="118">
        <f>$G109*DQ109</f>
        <v>0</v>
      </c>
      <c r="DS109" s="120"/>
      <c r="DT109" s="59"/>
      <c r="DU109" s="118">
        <f>$G109*DT109</f>
        <v>0</v>
      </c>
      <c r="DV109" s="120"/>
      <c r="DW109" s="59"/>
      <c r="DX109" s="118">
        <f>$G109*DW109</f>
        <v>0</v>
      </c>
      <c r="DY109" s="120"/>
      <c r="DZ109" s="59"/>
      <c r="EA109" s="118">
        <f>$G109*DZ109</f>
        <v>0</v>
      </c>
      <c r="EB109" s="120"/>
      <c r="EC109" s="59"/>
      <c r="ED109" s="118">
        <f>$G109*EC109</f>
        <v>0</v>
      </c>
      <c r="EE109" s="120"/>
    </row>
    <row r="110" spans="1:137">
      <c r="A110" s="63" t="s">
        <v>241</v>
      </c>
      <c r="B110" s="73"/>
      <c r="C110" s="73" t="s">
        <v>23</v>
      </c>
      <c r="D110" s="33" t="s">
        <v>104</v>
      </c>
      <c r="E110" s="33" t="s">
        <v>544</v>
      </c>
      <c r="F110" s="13" t="s">
        <v>4</v>
      </c>
      <c r="G110" s="157">
        <f>CENA!G101</f>
        <v>0</v>
      </c>
      <c r="H110" s="117">
        <f t="shared" si="234"/>
        <v>0</v>
      </c>
      <c r="I110" s="117">
        <f t="shared" si="235"/>
        <v>0</v>
      </c>
      <c r="J110" s="59"/>
      <c r="K110" s="118">
        <f>$G110*J110</f>
        <v>0</v>
      </c>
      <c r="L110" s="120"/>
      <c r="M110" s="59"/>
      <c r="N110" s="118">
        <f>$G110*M110</f>
        <v>0</v>
      </c>
      <c r="O110" s="120"/>
      <c r="P110" s="59"/>
      <c r="Q110" s="118">
        <f>$G110*P110</f>
        <v>0</v>
      </c>
      <c r="R110" s="120"/>
      <c r="S110" s="59"/>
      <c r="T110" s="118">
        <f>$G110*S110</f>
        <v>0</v>
      </c>
      <c r="U110" s="120"/>
      <c r="V110" s="59"/>
      <c r="W110" s="118">
        <f>$G110*V110</f>
        <v>0</v>
      </c>
      <c r="X110" s="120"/>
      <c r="Y110" s="59"/>
      <c r="Z110" s="118">
        <f>$G110*Y110</f>
        <v>0</v>
      </c>
      <c r="AA110" s="120"/>
      <c r="AB110" s="59"/>
      <c r="AC110" s="118">
        <f>$G110*AB110</f>
        <v>0</v>
      </c>
      <c r="AD110" s="120"/>
      <c r="AE110" s="59"/>
      <c r="AF110" s="118">
        <f>$G110*AE110</f>
        <v>0</v>
      </c>
      <c r="AG110" s="120"/>
      <c r="AH110" s="59"/>
      <c r="AI110" s="118">
        <f>$G110*AH110</f>
        <v>0</v>
      </c>
      <c r="AJ110" s="120"/>
      <c r="AK110" s="59"/>
      <c r="AL110" s="118">
        <f>$G110*AK110</f>
        <v>0</v>
      </c>
      <c r="AM110" s="120"/>
      <c r="AN110" s="59"/>
      <c r="AO110" s="118">
        <f>$G110*AN110</f>
        <v>0</v>
      </c>
      <c r="AP110" s="120"/>
      <c r="AQ110" s="59"/>
      <c r="AR110" s="118">
        <f>$G110*AQ110</f>
        <v>0</v>
      </c>
      <c r="AS110" s="120"/>
      <c r="AT110" s="59"/>
      <c r="AU110" s="118">
        <f>$G110*AT110</f>
        <v>0</v>
      </c>
      <c r="AV110" s="120"/>
      <c r="AW110" s="59"/>
      <c r="AX110" s="118">
        <f>$G110*AW110</f>
        <v>0</v>
      </c>
      <c r="AY110" s="120"/>
      <c r="AZ110" s="59"/>
      <c r="BA110" s="118">
        <f>$G110*AZ110</f>
        <v>0</v>
      </c>
      <c r="BB110" s="120"/>
      <c r="BC110" s="59"/>
      <c r="BD110" s="118">
        <f>$G110*BC110</f>
        <v>0</v>
      </c>
      <c r="BE110" s="120"/>
      <c r="BF110" s="59"/>
      <c r="BG110" s="118">
        <f>$G110*BF110</f>
        <v>0</v>
      </c>
      <c r="BH110" s="120"/>
      <c r="BI110" s="59"/>
      <c r="BJ110" s="118">
        <f>$G110*BI110</f>
        <v>0</v>
      </c>
      <c r="BK110" s="120"/>
      <c r="BL110" s="59"/>
      <c r="BM110" s="118">
        <f>$G110*BL110</f>
        <v>0</v>
      </c>
      <c r="BN110" s="120"/>
      <c r="BO110" s="59"/>
      <c r="BP110" s="118">
        <f>$G110*BO110</f>
        <v>0</v>
      </c>
      <c r="BQ110" s="120"/>
      <c r="BR110" s="59"/>
      <c r="BS110" s="118">
        <f>$G110*BR110</f>
        <v>0</v>
      </c>
      <c r="BT110" s="120"/>
      <c r="BU110" s="59"/>
      <c r="BV110" s="118">
        <f>$G110*BU110</f>
        <v>0</v>
      </c>
      <c r="BW110" s="120"/>
      <c r="BX110" s="59"/>
      <c r="BY110" s="118">
        <f>$G110*BX110</f>
        <v>0</v>
      </c>
      <c r="BZ110" s="120"/>
      <c r="CA110" s="59"/>
      <c r="CB110" s="118">
        <f>$G110*CA110</f>
        <v>0</v>
      </c>
      <c r="CC110" s="120"/>
      <c r="CD110" s="59"/>
      <c r="CE110" s="118">
        <f>$G110*CD110</f>
        <v>0</v>
      </c>
      <c r="CF110" s="120"/>
      <c r="CG110" s="59"/>
      <c r="CH110" s="118">
        <f>$G110*CG110</f>
        <v>0</v>
      </c>
      <c r="CI110" s="120"/>
      <c r="CJ110" s="59"/>
      <c r="CK110" s="118">
        <f>$G110*CJ110</f>
        <v>0</v>
      </c>
      <c r="CL110" s="120"/>
      <c r="CM110" s="59"/>
      <c r="CN110" s="118">
        <f>$G110*CM110</f>
        <v>0</v>
      </c>
      <c r="CO110" s="120"/>
      <c r="CP110" s="59"/>
      <c r="CQ110" s="118">
        <f>$G110*CP110</f>
        <v>0</v>
      </c>
      <c r="CR110" s="120"/>
      <c r="CS110" s="59"/>
      <c r="CT110" s="118">
        <f>$G110*CS110</f>
        <v>0</v>
      </c>
      <c r="CU110" s="120"/>
      <c r="CV110" s="59"/>
      <c r="CW110" s="118">
        <f>$G110*CV110</f>
        <v>0</v>
      </c>
      <c r="CX110" s="120"/>
      <c r="CY110" s="59"/>
      <c r="CZ110" s="118">
        <f>$G110*CY110</f>
        <v>0</v>
      </c>
      <c r="DA110" s="120"/>
      <c r="DB110" s="59"/>
      <c r="DC110" s="118">
        <f>$G110*DB110</f>
        <v>0</v>
      </c>
      <c r="DD110" s="120"/>
      <c r="DE110" s="59"/>
      <c r="DF110" s="118">
        <f>$G110*DE110</f>
        <v>0</v>
      </c>
      <c r="DG110" s="120"/>
      <c r="DH110" s="59"/>
      <c r="DI110" s="118">
        <f>$G110*DH110</f>
        <v>0</v>
      </c>
      <c r="DJ110" s="120"/>
      <c r="DK110" s="59"/>
      <c r="DL110" s="118">
        <f>$G110*DK110</f>
        <v>0</v>
      </c>
      <c r="DM110" s="120"/>
      <c r="DN110" s="59"/>
      <c r="DO110" s="118">
        <f>$G110*DN110</f>
        <v>0</v>
      </c>
      <c r="DP110" s="120"/>
      <c r="DQ110" s="59"/>
      <c r="DR110" s="118">
        <f>$G110*DQ110</f>
        <v>0</v>
      </c>
      <c r="DS110" s="120"/>
      <c r="DT110" s="59"/>
      <c r="DU110" s="118">
        <f>$G110*DT110</f>
        <v>0</v>
      </c>
      <c r="DV110" s="120"/>
      <c r="DW110" s="59"/>
      <c r="DX110" s="118">
        <f>$G110*DW110</f>
        <v>0</v>
      </c>
      <c r="DY110" s="120"/>
      <c r="DZ110" s="59"/>
      <c r="EA110" s="118">
        <f>$G110*DZ110</f>
        <v>0</v>
      </c>
      <c r="EB110" s="120"/>
      <c r="EC110" s="59"/>
      <c r="ED110" s="118">
        <f>$G110*EC110</f>
        <v>0</v>
      </c>
      <c r="EE110" s="120"/>
    </row>
    <row r="111" spans="1:137">
      <c r="A111" s="63" t="s">
        <v>242</v>
      </c>
      <c r="B111" s="73"/>
      <c r="C111" s="73" t="s">
        <v>52</v>
      </c>
      <c r="D111" s="33" t="s">
        <v>105</v>
      </c>
      <c r="E111" s="33" t="s">
        <v>545</v>
      </c>
      <c r="F111" s="13" t="s">
        <v>4</v>
      </c>
      <c r="G111" s="157">
        <f>CENA!G102</f>
        <v>0</v>
      </c>
      <c r="H111" s="117">
        <f t="shared" si="234"/>
        <v>6875</v>
      </c>
      <c r="I111" s="117">
        <f t="shared" si="235"/>
        <v>0</v>
      </c>
      <c r="J111" s="59">
        <v>600</v>
      </c>
      <c r="K111" s="118">
        <f>$G111*J111</f>
        <v>0</v>
      </c>
      <c r="L111" s="120"/>
      <c r="M111" s="59"/>
      <c r="N111" s="118">
        <f>$G111*M111</f>
        <v>0</v>
      </c>
      <c r="O111" s="120"/>
      <c r="P111" s="59"/>
      <c r="Q111" s="118">
        <f>$G111*P111</f>
        <v>0</v>
      </c>
      <c r="R111" s="120"/>
      <c r="S111" s="59">
        <v>550</v>
      </c>
      <c r="T111" s="118">
        <f>$G111*S111</f>
        <v>0</v>
      </c>
      <c r="U111" s="120"/>
      <c r="V111" s="59"/>
      <c r="W111" s="118">
        <f>$G111*V111</f>
        <v>0</v>
      </c>
      <c r="X111" s="120"/>
      <c r="Y111" s="59"/>
      <c r="Z111" s="118">
        <f>$G111*Y111</f>
        <v>0</v>
      </c>
      <c r="AA111" s="120"/>
      <c r="AB111" s="59"/>
      <c r="AC111" s="118">
        <f>$G111*AB111</f>
        <v>0</v>
      </c>
      <c r="AD111" s="120"/>
      <c r="AE111" s="59"/>
      <c r="AF111" s="118">
        <f>$G111*AE111</f>
        <v>0</v>
      </c>
      <c r="AG111" s="120"/>
      <c r="AH111" s="59">
        <v>175</v>
      </c>
      <c r="AI111" s="118">
        <f>$G111*AH111</f>
        <v>0</v>
      </c>
      <c r="AJ111" s="120"/>
      <c r="AK111" s="59">
        <v>400</v>
      </c>
      <c r="AL111" s="118">
        <f>$G111*AK111</f>
        <v>0</v>
      </c>
      <c r="AM111" s="120"/>
      <c r="AN111" s="59"/>
      <c r="AO111" s="118">
        <f>$G111*AN111</f>
        <v>0</v>
      </c>
      <c r="AP111" s="120"/>
      <c r="AQ111" s="59"/>
      <c r="AR111" s="118">
        <f>$G111*AQ111</f>
        <v>0</v>
      </c>
      <c r="AS111" s="120"/>
      <c r="AT111" s="59">
        <v>600</v>
      </c>
      <c r="AU111" s="118">
        <f>$G111*AT111</f>
        <v>0</v>
      </c>
      <c r="AV111" s="120"/>
      <c r="AW111" s="59"/>
      <c r="AX111" s="118">
        <f>$G111*AW111</f>
        <v>0</v>
      </c>
      <c r="AY111" s="120"/>
      <c r="AZ111" s="59"/>
      <c r="BA111" s="118">
        <f>$G111*AZ111</f>
        <v>0</v>
      </c>
      <c r="BB111" s="120"/>
      <c r="BC111" s="59"/>
      <c r="BD111" s="118">
        <f>$G111*BC111</f>
        <v>0</v>
      </c>
      <c r="BE111" s="120"/>
      <c r="BF111" s="59"/>
      <c r="BG111" s="118">
        <f>$G111*BF111</f>
        <v>0</v>
      </c>
      <c r="BH111" s="120"/>
      <c r="BI111" s="59"/>
      <c r="BJ111" s="118">
        <f>$G111*BI111</f>
        <v>0</v>
      </c>
      <c r="BK111" s="120"/>
      <c r="BL111" s="59"/>
      <c r="BM111" s="118">
        <f>$G111*BL111</f>
        <v>0</v>
      </c>
      <c r="BN111" s="120"/>
      <c r="BO111" s="59"/>
      <c r="BP111" s="118">
        <f>$G111*BO111</f>
        <v>0</v>
      </c>
      <c r="BQ111" s="120"/>
      <c r="BR111" s="59"/>
      <c r="BS111" s="118">
        <f>$G111*BR111</f>
        <v>0</v>
      </c>
      <c r="BT111" s="120"/>
      <c r="BU111" s="59"/>
      <c r="BV111" s="118">
        <f>$G111*BU111</f>
        <v>0</v>
      </c>
      <c r="BW111" s="120"/>
      <c r="BX111" s="59"/>
      <c r="BY111" s="118">
        <f>$G111*BX111</f>
        <v>0</v>
      </c>
      <c r="BZ111" s="120"/>
      <c r="CA111" s="59"/>
      <c r="CB111" s="118">
        <f>$G111*CA111</f>
        <v>0</v>
      </c>
      <c r="CC111" s="120"/>
      <c r="CD111" s="59">
        <v>550</v>
      </c>
      <c r="CE111" s="118">
        <f>$G111*CD111</f>
        <v>0</v>
      </c>
      <c r="CF111" s="120"/>
      <c r="CG111" s="59"/>
      <c r="CH111" s="118">
        <f>$G111*CG111</f>
        <v>0</v>
      </c>
      <c r="CI111" s="120"/>
      <c r="CJ111" s="59"/>
      <c r="CK111" s="118">
        <f>$G111*CJ111</f>
        <v>0</v>
      </c>
      <c r="CL111" s="120"/>
      <c r="CM111" s="59"/>
      <c r="CN111" s="118">
        <f>$G111*CM111</f>
        <v>0</v>
      </c>
      <c r="CO111" s="120"/>
      <c r="CP111" s="59">
        <v>575</v>
      </c>
      <c r="CQ111" s="118">
        <f>$G111*CP111</f>
        <v>0</v>
      </c>
      <c r="CR111" s="120"/>
      <c r="CS111" s="59">
        <v>475</v>
      </c>
      <c r="CT111" s="118">
        <f>$G111*CS111</f>
        <v>0</v>
      </c>
      <c r="CU111" s="120"/>
      <c r="CV111" s="59">
        <v>200</v>
      </c>
      <c r="CW111" s="118">
        <f>$G111*CV111</f>
        <v>0</v>
      </c>
      <c r="CX111" s="120"/>
      <c r="CY111" s="59">
        <v>850</v>
      </c>
      <c r="CZ111" s="118">
        <f>$G111*CY111</f>
        <v>0</v>
      </c>
      <c r="DA111" s="120"/>
      <c r="DB111" s="59"/>
      <c r="DC111" s="118">
        <f>$G111*DB111</f>
        <v>0</v>
      </c>
      <c r="DD111" s="120"/>
      <c r="DE111" s="59"/>
      <c r="DF111" s="118">
        <f>$G111*DE111</f>
        <v>0</v>
      </c>
      <c r="DG111" s="120"/>
      <c r="DH111" s="59"/>
      <c r="DI111" s="118">
        <f>$G111*DH111</f>
        <v>0</v>
      </c>
      <c r="DJ111" s="120"/>
      <c r="DK111" s="59">
        <v>475</v>
      </c>
      <c r="DL111" s="118">
        <f>$G111*DK111</f>
        <v>0</v>
      </c>
      <c r="DM111" s="120"/>
      <c r="DN111" s="59"/>
      <c r="DO111" s="118">
        <f>$G111*DN111</f>
        <v>0</v>
      </c>
      <c r="DP111" s="120"/>
      <c r="DQ111" s="59">
        <v>450</v>
      </c>
      <c r="DR111" s="118">
        <f>$G111*DQ111</f>
        <v>0</v>
      </c>
      <c r="DS111" s="120"/>
      <c r="DT111" s="59"/>
      <c r="DU111" s="118">
        <f>$G111*DT111</f>
        <v>0</v>
      </c>
      <c r="DV111" s="120"/>
      <c r="DW111" s="59">
        <v>425</v>
      </c>
      <c r="DX111" s="118">
        <f>$G111*DW111</f>
        <v>0</v>
      </c>
      <c r="DY111" s="120"/>
      <c r="DZ111" s="59">
        <v>550</v>
      </c>
      <c r="EA111" s="118">
        <f>$G111*DZ111</f>
        <v>0</v>
      </c>
      <c r="EB111" s="120"/>
      <c r="EC111" s="59"/>
      <c r="ED111" s="118">
        <f>$G111*EC111</f>
        <v>0</v>
      </c>
      <c r="EE111" s="120"/>
    </row>
    <row r="112" spans="1:137" s="51" customFormat="1">
      <c r="A112" s="66"/>
      <c r="B112" s="67"/>
      <c r="C112" s="67"/>
      <c r="D112" s="50"/>
      <c r="E112" s="50"/>
      <c r="F112" s="27"/>
      <c r="G112" s="158"/>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c r="AX112" s="61"/>
      <c r="AY112" s="61"/>
      <c r="AZ112" s="61"/>
      <c r="BA112" s="61"/>
      <c r="BB112" s="61"/>
      <c r="BC112" s="61"/>
      <c r="BD112" s="61"/>
      <c r="BE112" s="61"/>
      <c r="BF112" s="61"/>
      <c r="BG112" s="61"/>
      <c r="BH112" s="61"/>
      <c r="BI112" s="61"/>
      <c r="BJ112" s="61"/>
      <c r="BK112" s="61"/>
      <c r="BL112" s="61"/>
      <c r="BM112" s="61"/>
      <c r="BN112" s="61"/>
      <c r="BO112" s="61"/>
      <c r="BP112" s="61"/>
      <c r="BQ112" s="61"/>
      <c r="BR112" s="61"/>
      <c r="BS112" s="61"/>
      <c r="BT112" s="61"/>
      <c r="BU112" s="61"/>
      <c r="BV112" s="61"/>
      <c r="BW112" s="61"/>
      <c r="BX112" s="61"/>
      <c r="BY112" s="61"/>
      <c r="BZ112" s="61"/>
      <c r="CA112" s="61"/>
      <c r="CB112" s="61"/>
      <c r="CC112" s="61"/>
      <c r="CD112" s="61"/>
      <c r="CE112" s="61"/>
      <c r="CF112" s="61"/>
      <c r="CG112" s="61"/>
      <c r="CH112" s="61"/>
      <c r="CI112" s="61"/>
      <c r="CJ112" s="61"/>
      <c r="CK112" s="61"/>
      <c r="CL112" s="61"/>
      <c r="CM112" s="61"/>
      <c r="CN112" s="61"/>
      <c r="CO112" s="61"/>
      <c r="CP112" s="61"/>
      <c r="CQ112" s="61"/>
      <c r="CR112" s="61"/>
      <c r="CS112" s="61"/>
      <c r="CT112" s="61"/>
      <c r="CU112" s="61"/>
      <c r="CV112" s="61"/>
      <c r="CW112" s="61"/>
      <c r="CX112" s="61"/>
      <c r="CY112" s="61"/>
      <c r="CZ112" s="61"/>
      <c r="DA112" s="61"/>
      <c r="DB112" s="61"/>
      <c r="DC112" s="61"/>
      <c r="DD112" s="61"/>
      <c r="DE112" s="61"/>
      <c r="DF112" s="61"/>
      <c r="DG112" s="61"/>
      <c r="DH112" s="61"/>
      <c r="DI112" s="61"/>
      <c r="DJ112" s="61"/>
      <c r="DK112" s="61"/>
      <c r="DL112" s="61"/>
      <c r="DM112" s="61"/>
      <c r="DN112" s="61"/>
      <c r="DO112" s="61"/>
      <c r="DP112" s="61"/>
      <c r="DQ112" s="61"/>
      <c r="DR112" s="61"/>
      <c r="DS112" s="61"/>
      <c r="DT112" s="61"/>
      <c r="DU112" s="61"/>
      <c r="DV112" s="61"/>
      <c r="DW112" s="61"/>
      <c r="DX112" s="61"/>
      <c r="DY112" s="61"/>
      <c r="DZ112" s="61"/>
      <c r="EA112" s="61"/>
      <c r="EB112" s="61"/>
      <c r="EC112" s="61"/>
      <c r="ED112" s="61"/>
      <c r="EE112" s="61"/>
      <c r="EF112" s="110"/>
      <c r="EG112" s="110"/>
    </row>
    <row r="113" spans="1:137">
      <c r="A113" s="141" t="s">
        <v>243</v>
      </c>
      <c r="B113" s="142" t="s">
        <v>33</v>
      </c>
      <c r="C113" s="142"/>
      <c r="D113" s="143" t="s">
        <v>18</v>
      </c>
      <c r="E113" s="143" t="s">
        <v>593</v>
      </c>
      <c r="F113" s="144"/>
      <c r="G113" s="1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c r="DK113" s="59"/>
      <c r="DL113" s="59"/>
      <c r="DM113" s="59"/>
      <c r="DN113" s="59"/>
      <c r="DO113" s="59"/>
      <c r="DP113" s="59"/>
      <c r="DQ113" s="59"/>
      <c r="DR113" s="59"/>
      <c r="DS113" s="59"/>
      <c r="DT113" s="59"/>
      <c r="DU113" s="59"/>
      <c r="DV113" s="59"/>
      <c r="DW113" s="59"/>
      <c r="DX113" s="59"/>
      <c r="DY113" s="59"/>
      <c r="DZ113" s="59"/>
      <c r="EA113" s="59"/>
      <c r="EB113" s="59"/>
      <c r="EC113" s="59"/>
      <c r="ED113" s="59"/>
      <c r="EE113" s="59"/>
    </row>
    <row r="114" spans="1:137" ht="38.25">
      <c r="A114" s="63" t="s">
        <v>244</v>
      </c>
      <c r="B114" s="68" t="s">
        <v>33</v>
      </c>
      <c r="C114" s="68">
        <v>1</v>
      </c>
      <c r="D114" s="35" t="s">
        <v>394</v>
      </c>
      <c r="E114" s="35" t="s">
        <v>546</v>
      </c>
      <c r="F114" s="9" t="s">
        <v>4</v>
      </c>
      <c r="G114" s="157">
        <f>CENA!G105</f>
        <v>0</v>
      </c>
      <c r="H114" s="117">
        <f t="shared" ref="H114:H117" si="236">J114+M114+P114+S114+V114+AK114+AN114+AQ114+AT114+AW114+AZ114+BC114+BF114+BI114+BL114+BO114+BR114+BU114+BX114+CA114+CD114+CG114+CJ114+CM114+CP114++CS114+CV114+CY114+DB114+DE114+DH114+DK114+DN114+DQ114+Y114+AB114+AE114+AH114+DT114+DW114+DZ114+EC114</f>
        <v>409.5</v>
      </c>
      <c r="I114" s="117">
        <f t="shared" ref="I114:I117" si="237">G114*H114</f>
        <v>0</v>
      </c>
      <c r="J114" s="59">
        <v>9</v>
      </c>
      <c r="K114" s="118">
        <f>$G114*J114</f>
        <v>0</v>
      </c>
      <c r="L114" s="120"/>
      <c r="M114" s="59">
        <v>18</v>
      </c>
      <c r="N114" s="118">
        <f>$G114*M114</f>
        <v>0</v>
      </c>
      <c r="O114" s="120"/>
      <c r="P114" s="59">
        <v>18</v>
      </c>
      <c r="Q114" s="118">
        <f>$G114*P114</f>
        <v>0</v>
      </c>
      <c r="R114" s="120"/>
      <c r="S114" s="59">
        <v>18</v>
      </c>
      <c r="T114" s="118">
        <f>$G114*S114</f>
        <v>0</v>
      </c>
      <c r="U114" s="120"/>
      <c r="V114" s="59">
        <v>9</v>
      </c>
      <c r="W114" s="118">
        <f>$G114*V114</f>
        <v>0</v>
      </c>
      <c r="X114" s="120"/>
      <c r="Y114" s="59">
        <v>4.5</v>
      </c>
      <c r="Z114" s="118">
        <f>$G114*Y114</f>
        <v>0</v>
      </c>
      <c r="AA114" s="120"/>
      <c r="AB114" s="59">
        <v>18</v>
      </c>
      <c r="AC114" s="118">
        <f>$G114*AB114</f>
        <v>0</v>
      </c>
      <c r="AD114" s="120"/>
      <c r="AE114" s="59"/>
      <c r="AF114" s="118">
        <f>$G114*AE114</f>
        <v>0</v>
      </c>
      <c r="AG114" s="120"/>
      <c r="AH114" s="59">
        <v>13.5</v>
      </c>
      <c r="AI114" s="118">
        <f>$G114*AH114</f>
        <v>0</v>
      </c>
      <c r="AJ114" s="120"/>
      <c r="AK114" s="59">
        <v>18</v>
      </c>
      <c r="AL114" s="118">
        <f>$G114*AK114</f>
        <v>0</v>
      </c>
      <c r="AM114" s="120"/>
      <c r="AN114" s="59">
        <v>18</v>
      </c>
      <c r="AO114" s="118">
        <f>$G114*AN114</f>
        <v>0</v>
      </c>
      <c r="AP114" s="120"/>
      <c r="AQ114" s="59">
        <v>13.5</v>
      </c>
      <c r="AR114" s="118">
        <f>$G114*AQ114</f>
        <v>0</v>
      </c>
      <c r="AS114" s="120"/>
      <c r="AT114" s="59"/>
      <c r="AU114" s="118">
        <f>$G114*AT114</f>
        <v>0</v>
      </c>
      <c r="AV114" s="120"/>
      <c r="AW114" s="59">
        <v>4.5</v>
      </c>
      <c r="AX114" s="118">
        <f>$G114*AW114</f>
        <v>0</v>
      </c>
      <c r="AY114" s="120"/>
      <c r="AZ114" s="59">
        <v>4.5</v>
      </c>
      <c r="BA114" s="118">
        <f>$G114*AZ114</f>
        <v>0</v>
      </c>
      <c r="BB114" s="120"/>
      <c r="BC114" s="59">
        <v>9</v>
      </c>
      <c r="BD114" s="118">
        <f>$G114*BC114</f>
        <v>0</v>
      </c>
      <c r="BE114" s="120"/>
      <c r="BF114" s="59">
        <v>18</v>
      </c>
      <c r="BG114" s="118">
        <f>$G114*BF114</f>
        <v>0</v>
      </c>
      <c r="BH114" s="120"/>
      <c r="BI114" s="59">
        <v>40.5</v>
      </c>
      <c r="BJ114" s="118">
        <f>$G114*BI114</f>
        <v>0</v>
      </c>
      <c r="BK114" s="120"/>
      <c r="BL114" s="59">
        <v>9</v>
      </c>
      <c r="BM114" s="118">
        <f>$G114*BL114</f>
        <v>0</v>
      </c>
      <c r="BN114" s="120"/>
      <c r="BO114" s="59">
        <v>9</v>
      </c>
      <c r="BP114" s="118">
        <f>$G114*BO114</f>
        <v>0</v>
      </c>
      <c r="BQ114" s="120"/>
      <c r="BR114" s="59">
        <v>18</v>
      </c>
      <c r="BS114" s="118">
        <f>$G114*BR114</f>
        <v>0</v>
      </c>
      <c r="BT114" s="120"/>
      <c r="BU114" s="59">
        <v>4.5</v>
      </c>
      <c r="BV114" s="118">
        <f>$G114*BU114</f>
        <v>0</v>
      </c>
      <c r="BW114" s="120"/>
      <c r="BX114" s="59"/>
      <c r="BY114" s="118">
        <f>$G114*BX114</f>
        <v>0</v>
      </c>
      <c r="BZ114" s="120"/>
      <c r="CA114" s="59"/>
      <c r="CB114" s="118">
        <f>$G114*CA114</f>
        <v>0</v>
      </c>
      <c r="CC114" s="120"/>
      <c r="CD114" s="59">
        <v>18</v>
      </c>
      <c r="CE114" s="118">
        <f>$G114*CD114</f>
        <v>0</v>
      </c>
      <c r="CF114" s="120"/>
      <c r="CG114" s="59"/>
      <c r="CH114" s="118">
        <f>$G114*CG114</f>
        <v>0</v>
      </c>
      <c r="CI114" s="120"/>
      <c r="CJ114" s="59">
        <v>13.5</v>
      </c>
      <c r="CK114" s="118">
        <f>$G114*CJ114</f>
        <v>0</v>
      </c>
      <c r="CL114" s="120"/>
      <c r="CM114" s="59">
        <v>18</v>
      </c>
      <c r="CN114" s="118">
        <f>$G114*CM114</f>
        <v>0</v>
      </c>
      <c r="CO114" s="120"/>
      <c r="CP114" s="59">
        <v>9</v>
      </c>
      <c r="CQ114" s="118">
        <f>$G114*CP114</f>
        <v>0</v>
      </c>
      <c r="CR114" s="120"/>
      <c r="CS114" s="59">
        <v>18</v>
      </c>
      <c r="CT114" s="118">
        <f>$G114*CS114</f>
        <v>0</v>
      </c>
      <c r="CU114" s="120"/>
      <c r="CV114" s="59">
        <v>4.5</v>
      </c>
      <c r="CW114" s="118">
        <f>$G114*CV114</f>
        <v>0</v>
      </c>
      <c r="CX114" s="120"/>
      <c r="CY114" s="59">
        <v>4.5</v>
      </c>
      <c r="CZ114" s="118">
        <f>$G114*CY114</f>
        <v>0</v>
      </c>
      <c r="DA114" s="120"/>
      <c r="DB114" s="59">
        <v>4.5</v>
      </c>
      <c r="DC114" s="118">
        <f>$G114*DB114</f>
        <v>0</v>
      </c>
      <c r="DD114" s="120"/>
      <c r="DE114" s="59"/>
      <c r="DF114" s="118">
        <f>$G114*DE114</f>
        <v>0</v>
      </c>
      <c r="DG114" s="120"/>
      <c r="DH114" s="59">
        <v>4.5</v>
      </c>
      <c r="DI114" s="118">
        <f>$G114*DH114</f>
        <v>0</v>
      </c>
      <c r="DJ114" s="120"/>
      <c r="DK114" s="59">
        <v>4.5</v>
      </c>
      <c r="DL114" s="118">
        <f>$G114*DK114</f>
        <v>0</v>
      </c>
      <c r="DM114" s="120"/>
      <c r="DN114" s="59"/>
      <c r="DO114" s="118">
        <f>$G114*DN114</f>
        <v>0</v>
      </c>
      <c r="DP114" s="120"/>
      <c r="DQ114" s="59">
        <v>4.5</v>
      </c>
      <c r="DR114" s="118">
        <f>$G114*DQ114</f>
        <v>0</v>
      </c>
      <c r="DS114" s="120"/>
      <c r="DT114" s="59">
        <v>18</v>
      </c>
      <c r="DU114" s="118">
        <f>$G114*DT114</f>
        <v>0</v>
      </c>
      <c r="DV114" s="120"/>
      <c r="DW114" s="59">
        <v>4.5</v>
      </c>
      <c r="DX114" s="118">
        <f>$G114*DW114</f>
        <v>0</v>
      </c>
      <c r="DY114" s="120"/>
      <c r="DZ114" s="59"/>
      <c r="EA114" s="118">
        <f>$G114*DZ114</f>
        <v>0</v>
      </c>
      <c r="EB114" s="120"/>
      <c r="EC114" s="59">
        <v>9</v>
      </c>
      <c r="ED114" s="118">
        <f>$G114*EC114</f>
        <v>0</v>
      </c>
      <c r="EE114" s="120"/>
    </row>
    <row r="115" spans="1:137" ht="51">
      <c r="A115" s="63" t="s">
        <v>245</v>
      </c>
      <c r="B115" s="68" t="s">
        <v>33</v>
      </c>
      <c r="C115" s="68">
        <v>2</v>
      </c>
      <c r="D115" s="35" t="s">
        <v>442</v>
      </c>
      <c r="E115" s="35" t="s">
        <v>547</v>
      </c>
      <c r="F115" s="9" t="s">
        <v>4</v>
      </c>
      <c r="G115" s="157">
        <f>CENA!G106</f>
        <v>0</v>
      </c>
      <c r="H115" s="117">
        <f t="shared" si="236"/>
        <v>196</v>
      </c>
      <c r="I115" s="117">
        <f t="shared" si="237"/>
        <v>0</v>
      </c>
      <c r="J115" s="59"/>
      <c r="K115" s="118">
        <f>$G115*J115</f>
        <v>0</v>
      </c>
      <c r="L115" s="120"/>
      <c r="M115" s="59">
        <v>27</v>
      </c>
      <c r="N115" s="118">
        <f>$G115*M115</f>
        <v>0</v>
      </c>
      <c r="O115" s="120"/>
      <c r="P115" s="59">
        <v>27</v>
      </c>
      <c r="Q115" s="118">
        <f>$G115*P115</f>
        <v>0</v>
      </c>
      <c r="R115" s="120"/>
      <c r="S115" s="59">
        <v>27</v>
      </c>
      <c r="T115" s="118">
        <f>$G115*S115</f>
        <v>0</v>
      </c>
      <c r="U115" s="120"/>
      <c r="V115" s="59"/>
      <c r="W115" s="118">
        <f>$G115*V115</f>
        <v>0</v>
      </c>
      <c r="X115" s="120"/>
      <c r="Y115" s="59"/>
      <c r="Z115" s="118">
        <f>$G115*Y115</f>
        <v>0</v>
      </c>
      <c r="AA115" s="120"/>
      <c r="AB115" s="59">
        <v>22</v>
      </c>
      <c r="AC115" s="118">
        <f>$G115*AB115</f>
        <v>0</v>
      </c>
      <c r="AD115" s="120"/>
      <c r="AE115" s="59"/>
      <c r="AF115" s="118">
        <f>$G115*AE115</f>
        <v>0</v>
      </c>
      <c r="AG115" s="120"/>
      <c r="AH115" s="59"/>
      <c r="AI115" s="118">
        <f>$G115*AH115</f>
        <v>0</v>
      </c>
      <c r="AJ115" s="120"/>
      <c r="AK115" s="59">
        <v>27</v>
      </c>
      <c r="AL115" s="118">
        <f>$G115*AK115</f>
        <v>0</v>
      </c>
      <c r="AM115" s="120"/>
      <c r="AN115" s="59"/>
      <c r="AO115" s="118">
        <f>$G115*AN115</f>
        <v>0</v>
      </c>
      <c r="AP115" s="120"/>
      <c r="AQ115" s="59"/>
      <c r="AR115" s="118">
        <f>$G115*AQ115</f>
        <v>0</v>
      </c>
      <c r="AS115" s="120"/>
      <c r="AT115" s="59"/>
      <c r="AU115" s="118">
        <f>$G115*AT115</f>
        <v>0</v>
      </c>
      <c r="AV115" s="120"/>
      <c r="AW115" s="59"/>
      <c r="AX115" s="118">
        <f>$G115*AW115</f>
        <v>0</v>
      </c>
      <c r="AY115" s="120"/>
      <c r="AZ115" s="59"/>
      <c r="BA115" s="118">
        <f>$G115*AZ115</f>
        <v>0</v>
      </c>
      <c r="BB115" s="120"/>
      <c r="BC115" s="59"/>
      <c r="BD115" s="118">
        <f>$G115*BC115</f>
        <v>0</v>
      </c>
      <c r="BE115" s="120"/>
      <c r="BF115" s="59"/>
      <c r="BG115" s="118">
        <f>$G115*BF115</f>
        <v>0</v>
      </c>
      <c r="BH115" s="120"/>
      <c r="BI115" s="59"/>
      <c r="BJ115" s="118">
        <f>$G115*BI115</f>
        <v>0</v>
      </c>
      <c r="BK115" s="120"/>
      <c r="BL115" s="59"/>
      <c r="BM115" s="118">
        <f>$G115*BL115</f>
        <v>0</v>
      </c>
      <c r="BN115" s="120"/>
      <c r="BO115" s="59"/>
      <c r="BP115" s="118">
        <f>$G115*BO115</f>
        <v>0</v>
      </c>
      <c r="BQ115" s="120"/>
      <c r="BR115" s="59"/>
      <c r="BS115" s="118">
        <f>$G115*BR115</f>
        <v>0</v>
      </c>
      <c r="BT115" s="120"/>
      <c r="BU115" s="59"/>
      <c r="BV115" s="118">
        <f>$G115*BU115</f>
        <v>0</v>
      </c>
      <c r="BW115" s="120"/>
      <c r="BX115" s="59"/>
      <c r="BY115" s="118">
        <f>$G115*BX115</f>
        <v>0</v>
      </c>
      <c r="BZ115" s="120"/>
      <c r="CA115" s="59"/>
      <c r="CB115" s="118">
        <f>$G115*CA115</f>
        <v>0</v>
      </c>
      <c r="CC115" s="120"/>
      <c r="CD115" s="59">
        <v>22</v>
      </c>
      <c r="CE115" s="118">
        <f>$G115*CD115</f>
        <v>0</v>
      </c>
      <c r="CF115" s="120"/>
      <c r="CG115" s="59"/>
      <c r="CH115" s="118">
        <f>$G115*CG115</f>
        <v>0</v>
      </c>
      <c r="CI115" s="120"/>
      <c r="CJ115" s="59"/>
      <c r="CK115" s="118">
        <f>$G115*CJ115</f>
        <v>0</v>
      </c>
      <c r="CL115" s="120"/>
      <c r="CM115" s="59"/>
      <c r="CN115" s="118">
        <f>$G115*CM115</f>
        <v>0</v>
      </c>
      <c r="CO115" s="120"/>
      <c r="CP115" s="59"/>
      <c r="CQ115" s="118">
        <f>$G115*CP115</f>
        <v>0</v>
      </c>
      <c r="CR115" s="120"/>
      <c r="CS115" s="59"/>
      <c r="CT115" s="118">
        <f>$G115*CS115</f>
        <v>0</v>
      </c>
      <c r="CU115" s="120"/>
      <c r="CV115" s="59"/>
      <c r="CW115" s="118">
        <f>$G115*CV115</f>
        <v>0</v>
      </c>
      <c r="CX115" s="120"/>
      <c r="CY115" s="59"/>
      <c r="CZ115" s="118">
        <f>$G115*CY115</f>
        <v>0</v>
      </c>
      <c r="DA115" s="120"/>
      <c r="DB115" s="59"/>
      <c r="DC115" s="118">
        <f>$G115*DB115</f>
        <v>0</v>
      </c>
      <c r="DD115" s="120"/>
      <c r="DE115" s="59"/>
      <c r="DF115" s="118">
        <f>$G115*DE115</f>
        <v>0</v>
      </c>
      <c r="DG115" s="120"/>
      <c r="DH115" s="59"/>
      <c r="DI115" s="118">
        <f>$G115*DH115</f>
        <v>0</v>
      </c>
      <c r="DJ115" s="120"/>
      <c r="DK115" s="59"/>
      <c r="DL115" s="118">
        <f>$G115*DK115</f>
        <v>0</v>
      </c>
      <c r="DM115" s="120"/>
      <c r="DN115" s="59"/>
      <c r="DO115" s="118">
        <f>$G115*DN115</f>
        <v>0</v>
      </c>
      <c r="DP115" s="120"/>
      <c r="DQ115" s="59"/>
      <c r="DR115" s="118">
        <f>$G115*DQ115</f>
        <v>0</v>
      </c>
      <c r="DS115" s="120"/>
      <c r="DT115" s="59"/>
      <c r="DU115" s="118">
        <f>$G115*DT115</f>
        <v>0</v>
      </c>
      <c r="DV115" s="120"/>
      <c r="DW115" s="59"/>
      <c r="DX115" s="118">
        <f>$G115*DW115</f>
        <v>0</v>
      </c>
      <c r="DY115" s="120"/>
      <c r="DZ115" s="59"/>
      <c r="EA115" s="118">
        <f>$G115*DZ115</f>
        <v>0</v>
      </c>
      <c r="EB115" s="120"/>
      <c r="EC115" s="59">
        <v>44</v>
      </c>
      <c r="ED115" s="118">
        <f>$G115*EC115</f>
        <v>0</v>
      </c>
      <c r="EE115" s="120"/>
    </row>
    <row r="116" spans="1:137">
      <c r="A116" s="63" t="s">
        <v>246</v>
      </c>
      <c r="B116" s="68" t="s">
        <v>33</v>
      </c>
      <c r="C116" s="71">
        <v>3</v>
      </c>
      <c r="D116" s="33" t="s">
        <v>443</v>
      </c>
      <c r="E116" s="33" t="s">
        <v>548</v>
      </c>
      <c r="F116" s="13" t="s">
        <v>7</v>
      </c>
      <c r="G116" s="157">
        <f>CENA!G107</f>
        <v>0</v>
      </c>
      <c r="H116" s="117">
        <f t="shared" si="236"/>
        <v>0</v>
      </c>
      <c r="I116" s="117">
        <f t="shared" si="237"/>
        <v>0</v>
      </c>
      <c r="J116" s="59"/>
      <c r="K116" s="118">
        <f>$G116*J116</f>
        <v>0</v>
      </c>
      <c r="L116" s="120"/>
      <c r="M116" s="59"/>
      <c r="N116" s="118">
        <f>$G116*M116</f>
        <v>0</v>
      </c>
      <c r="O116" s="120"/>
      <c r="P116" s="59"/>
      <c r="Q116" s="118">
        <f>$G116*P116</f>
        <v>0</v>
      </c>
      <c r="R116" s="120"/>
      <c r="S116" s="59"/>
      <c r="T116" s="118">
        <f>$G116*S116</f>
        <v>0</v>
      </c>
      <c r="U116" s="120"/>
      <c r="V116" s="59"/>
      <c r="W116" s="118">
        <f>$G116*V116</f>
        <v>0</v>
      </c>
      <c r="X116" s="120"/>
      <c r="Y116" s="59"/>
      <c r="Z116" s="118">
        <f>$G116*Y116</f>
        <v>0</v>
      </c>
      <c r="AA116" s="120"/>
      <c r="AB116" s="59"/>
      <c r="AC116" s="118">
        <f>$G116*AB116</f>
        <v>0</v>
      </c>
      <c r="AD116" s="120"/>
      <c r="AE116" s="59"/>
      <c r="AF116" s="118">
        <f>$G116*AE116</f>
        <v>0</v>
      </c>
      <c r="AG116" s="120"/>
      <c r="AH116" s="59"/>
      <c r="AI116" s="118">
        <f>$G116*AH116</f>
        <v>0</v>
      </c>
      <c r="AJ116" s="120"/>
      <c r="AK116" s="59"/>
      <c r="AL116" s="118">
        <f>$G116*AK116</f>
        <v>0</v>
      </c>
      <c r="AM116" s="120"/>
      <c r="AN116" s="59"/>
      <c r="AO116" s="118">
        <f>$G116*AN116</f>
        <v>0</v>
      </c>
      <c r="AP116" s="120"/>
      <c r="AQ116" s="59"/>
      <c r="AR116" s="118">
        <f>$G116*AQ116</f>
        <v>0</v>
      </c>
      <c r="AS116" s="120"/>
      <c r="AT116" s="59"/>
      <c r="AU116" s="118">
        <f>$G116*AT116</f>
        <v>0</v>
      </c>
      <c r="AV116" s="120"/>
      <c r="AW116" s="59"/>
      <c r="AX116" s="118">
        <f>$G116*AW116</f>
        <v>0</v>
      </c>
      <c r="AY116" s="120"/>
      <c r="AZ116" s="59"/>
      <c r="BA116" s="118">
        <f>$G116*AZ116</f>
        <v>0</v>
      </c>
      <c r="BB116" s="120"/>
      <c r="BC116" s="59"/>
      <c r="BD116" s="118">
        <f>$G116*BC116</f>
        <v>0</v>
      </c>
      <c r="BE116" s="120"/>
      <c r="BF116" s="59"/>
      <c r="BG116" s="118">
        <f>$G116*BF116</f>
        <v>0</v>
      </c>
      <c r="BH116" s="120"/>
      <c r="BI116" s="59"/>
      <c r="BJ116" s="118">
        <f>$G116*BI116</f>
        <v>0</v>
      </c>
      <c r="BK116" s="120"/>
      <c r="BL116" s="59"/>
      <c r="BM116" s="118">
        <f>$G116*BL116</f>
        <v>0</v>
      </c>
      <c r="BN116" s="120"/>
      <c r="BO116" s="59"/>
      <c r="BP116" s="118">
        <f>$G116*BO116</f>
        <v>0</v>
      </c>
      <c r="BQ116" s="120"/>
      <c r="BR116" s="59"/>
      <c r="BS116" s="118">
        <f>$G116*BR116</f>
        <v>0</v>
      </c>
      <c r="BT116" s="120"/>
      <c r="BU116" s="59"/>
      <c r="BV116" s="118">
        <f>$G116*BU116</f>
        <v>0</v>
      </c>
      <c r="BW116" s="120"/>
      <c r="BX116" s="59"/>
      <c r="BY116" s="118">
        <f>$G116*BX116</f>
        <v>0</v>
      </c>
      <c r="BZ116" s="120"/>
      <c r="CA116" s="59"/>
      <c r="CB116" s="118">
        <f>$G116*CA116</f>
        <v>0</v>
      </c>
      <c r="CC116" s="120"/>
      <c r="CD116" s="59"/>
      <c r="CE116" s="118">
        <f>$G116*CD116</f>
        <v>0</v>
      </c>
      <c r="CF116" s="120"/>
      <c r="CG116" s="59"/>
      <c r="CH116" s="118">
        <f>$G116*CG116</f>
        <v>0</v>
      </c>
      <c r="CI116" s="120"/>
      <c r="CJ116" s="59"/>
      <c r="CK116" s="118">
        <f>$G116*CJ116</f>
        <v>0</v>
      </c>
      <c r="CL116" s="120"/>
      <c r="CM116" s="59"/>
      <c r="CN116" s="118">
        <f>$G116*CM116</f>
        <v>0</v>
      </c>
      <c r="CO116" s="120"/>
      <c r="CP116" s="59"/>
      <c r="CQ116" s="118">
        <f>$G116*CP116</f>
        <v>0</v>
      </c>
      <c r="CR116" s="120"/>
      <c r="CS116" s="59"/>
      <c r="CT116" s="118">
        <f>$G116*CS116</f>
        <v>0</v>
      </c>
      <c r="CU116" s="120"/>
      <c r="CV116" s="59"/>
      <c r="CW116" s="118">
        <f>$G116*CV116</f>
        <v>0</v>
      </c>
      <c r="CX116" s="120"/>
      <c r="CY116" s="59"/>
      <c r="CZ116" s="118">
        <f>$G116*CY116</f>
        <v>0</v>
      </c>
      <c r="DA116" s="120"/>
      <c r="DB116" s="59"/>
      <c r="DC116" s="118">
        <f>$G116*DB116</f>
        <v>0</v>
      </c>
      <c r="DD116" s="120"/>
      <c r="DE116" s="59"/>
      <c r="DF116" s="118">
        <f>$G116*DE116</f>
        <v>0</v>
      </c>
      <c r="DG116" s="120"/>
      <c r="DH116" s="59"/>
      <c r="DI116" s="118">
        <f>$G116*DH116</f>
        <v>0</v>
      </c>
      <c r="DJ116" s="120"/>
      <c r="DK116" s="59"/>
      <c r="DL116" s="118">
        <f>$G116*DK116</f>
        <v>0</v>
      </c>
      <c r="DM116" s="120"/>
      <c r="DN116" s="59"/>
      <c r="DO116" s="118">
        <f>$G116*DN116</f>
        <v>0</v>
      </c>
      <c r="DP116" s="120"/>
      <c r="DQ116" s="59"/>
      <c r="DR116" s="118">
        <f>$G116*DQ116</f>
        <v>0</v>
      </c>
      <c r="DS116" s="120"/>
      <c r="DT116" s="59"/>
      <c r="DU116" s="118">
        <f>$G116*DT116</f>
        <v>0</v>
      </c>
      <c r="DV116" s="120"/>
      <c r="DW116" s="59"/>
      <c r="DX116" s="118">
        <f>$G116*DW116</f>
        <v>0</v>
      </c>
      <c r="DY116" s="120"/>
      <c r="DZ116" s="59"/>
      <c r="EA116" s="118">
        <f>$G116*DZ116</f>
        <v>0</v>
      </c>
      <c r="EB116" s="120"/>
      <c r="EC116" s="59"/>
      <c r="ED116" s="118">
        <f>$G116*EC116</f>
        <v>0</v>
      </c>
      <c r="EE116" s="120"/>
    </row>
    <row r="117" spans="1:137" ht="38.25">
      <c r="A117" s="63" t="s">
        <v>247</v>
      </c>
      <c r="B117" s="68" t="s">
        <v>33</v>
      </c>
      <c r="C117" s="68">
        <v>4</v>
      </c>
      <c r="D117" s="33" t="s">
        <v>395</v>
      </c>
      <c r="E117" s="35" t="s">
        <v>549</v>
      </c>
      <c r="F117" s="9" t="s">
        <v>7</v>
      </c>
      <c r="G117" s="157">
        <f>CENA!G108</f>
        <v>0</v>
      </c>
      <c r="H117" s="117">
        <f t="shared" si="236"/>
        <v>1280</v>
      </c>
      <c r="I117" s="117">
        <f t="shared" si="237"/>
        <v>0</v>
      </c>
      <c r="J117" s="59">
        <v>20</v>
      </c>
      <c r="K117" s="118">
        <f>$G117*J117</f>
        <v>0</v>
      </c>
      <c r="L117" s="120"/>
      <c r="M117" s="59">
        <v>60</v>
      </c>
      <c r="N117" s="118">
        <f>$G117*M117</f>
        <v>0</v>
      </c>
      <c r="O117" s="120"/>
      <c r="P117" s="59">
        <v>70</v>
      </c>
      <c r="Q117" s="118">
        <f>$G117*P117</f>
        <v>0</v>
      </c>
      <c r="R117" s="120"/>
      <c r="S117" s="59">
        <v>50</v>
      </c>
      <c r="T117" s="118">
        <f>$G117*S117</f>
        <v>0</v>
      </c>
      <c r="U117" s="120"/>
      <c r="V117" s="59">
        <v>60</v>
      </c>
      <c r="W117" s="118">
        <f>$G117*V117</f>
        <v>0</v>
      </c>
      <c r="X117" s="120"/>
      <c r="Y117" s="59">
        <v>10</v>
      </c>
      <c r="Z117" s="118">
        <f>$G117*Y117</f>
        <v>0</v>
      </c>
      <c r="AA117" s="120"/>
      <c r="AB117" s="59">
        <v>60</v>
      </c>
      <c r="AC117" s="118">
        <f>$G117*AB117</f>
        <v>0</v>
      </c>
      <c r="AD117" s="120"/>
      <c r="AE117" s="59"/>
      <c r="AF117" s="118">
        <f>$G117*AE117</f>
        <v>0</v>
      </c>
      <c r="AG117" s="120"/>
      <c r="AH117" s="59">
        <v>40</v>
      </c>
      <c r="AI117" s="118">
        <f>$G117*AH117</f>
        <v>0</v>
      </c>
      <c r="AJ117" s="120"/>
      <c r="AK117" s="59">
        <v>50</v>
      </c>
      <c r="AL117" s="118">
        <f>$G117*AK117</f>
        <v>0</v>
      </c>
      <c r="AM117" s="120"/>
      <c r="AN117" s="59">
        <v>50</v>
      </c>
      <c r="AO117" s="118">
        <f>$G117*AN117</f>
        <v>0</v>
      </c>
      <c r="AP117" s="120"/>
      <c r="AQ117" s="59">
        <v>30</v>
      </c>
      <c r="AR117" s="118">
        <f>$G117*AQ117</f>
        <v>0</v>
      </c>
      <c r="AS117" s="120"/>
      <c r="AT117" s="59"/>
      <c r="AU117" s="118">
        <f>$G117*AT117</f>
        <v>0</v>
      </c>
      <c r="AV117" s="120"/>
      <c r="AW117" s="59">
        <v>10</v>
      </c>
      <c r="AX117" s="118">
        <f>$G117*AW117</f>
        <v>0</v>
      </c>
      <c r="AY117" s="120"/>
      <c r="AZ117" s="59">
        <v>10</v>
      </c>
      <c r="BA117" s="118">
        <f>$G117*AZ117</f>
        <v>0</v>
      </c>
      <c r="BB117" s="120"/>
      <c r="BC117" s="59">
        <v>50</v>
      </c>
      <c r="BD117" s="118">
        <f>$G117*BC117</f>
        <v>0</v>
      </c>
      <c r="BE117" s="120"/>
      <c r="BF117" s="59">
        <v>60</v>
      </c>
      <c r="BG117" s="118">
        <f>$G117*BF117</f>
        <v>0</v>
      </c>
      <c r="BH117" s="120"/>
      <c r="BI117" s="59">
        <v>90</v>
      </c>
      <c r="BJ117" s="118">
        <f>$G117*BI117</f>
        <v>0</v>
      </c>
      <c r="BK117" s="120"/>
      <c r="BL117" s="59">
        <v>40</v>
      </c>
      <c r="BM117" s="118">
        <f>$G117*BL117</f>
        <v>0</v>
      </c>
      <c r="BN117" s="120"/>
      <c r="BO117" s="59">
        <v>50</v>
      </c>
      <c r="BP117" s="118">
        <f>$G117*BO117</f>
        <v>0</v>
      </c>
      <c r="BQ117" s="120"/>
      <c r="BR117" s="59">
        <v>50</v>
      </c>
      <c r="BS117" s="118">
        <f>$G117*BR117</f>
        <v>0</v>
      </c>
      <c r="BT117" s="120"/>
      <c r="BU117" s="59">
        <v>10</v>
      </c>
      <c r="BV117" s="118">
        <f>$G117*BU117</f>
        <v>0</v>
      </c>
      <c r="BW117" s="120"/>
      <c r="BX117" s="59"/>
      <c r="BY117" s="118">
        <f>$G117*BX117</f>
        <v>0</v>
      </c>
      <c r="BZ117" s="120"/>
      <c r="CA117" s="59"/>
      <c r="CB117" s="118">
        <f>$G117*CA117</f>
        <v>0</v>
      </c>
      <c r="CC117" s="120"/>
      <c r="CD117" s="59">
        <v>40</v>
      </c>
      <c r="CE117" s="118">
        <f>$G117*CD117</f>
        <v>0</v>
      </c>
      <c r="CF117" s="120"/>
      <c r="CG117" s="59">
        <v>60</v>
      </c>
      <c r="CH117" s="118">
        <f>$G117*CG117</f>
        <v>0</v>
      </c>
      <c r="CI117" s="120"/>
      <c r="CJ117" s="59">
        <v>30</v>
      </c>
      <c r="CK117" s="118">
        <f>$G117*CJ117</f>
        <v>0</v>
      </c>
      <c r="CL117" s="120"/>
      <c r="CM117" s="59">
        <v>60</v>
      </c>
      <c r="CN117" s="118">
        <f>$G117*CM117</f>
        <v>0</v>
      </c>
      <c r="CO117" s="120"/>
      <c r="CP117" s="59">
        <v>40</v>
      </c>
      <c r="CQ117" s="118">
        <f>$G117*CP117</f>
        <v>0</v>
      </c>
      <c r="CR117" s="120"/>
      <c r="CS117" s="59">
        <v>50</v>
      </c>
      <c r="CT117" s="118">
        <f>$G117*CS117</f>
        <v>0</v>
      </c>
      <c r="CU117" s="120"/>
      <c r="CV117" s="59">
        <v>10</v>
      </c>
      <c r="CW117" s="118">
        <f>$G117*CV117</f>
        <v>0</v>
      </c>
      <c r="CX117" s="120"/>
      <c r="CY117" s="59">
        <v>10</v>
      </c>
      <c r="CZ117" s="118">
        <f>$G117*CY117</f>
        <v>0</v>
      </c>
      <c r="DA117" s="120"/>
      <c r="DB117" s="59">
        <v>10</v>
      </c>
      <c r="DC117" s="118">
        <f>$G117*DB117</f>
        <v>0</v>
      </c>
      <c r="DD117" s="120"/>
      <c r="DE117" s="59"/>
      <c r="DF117" s="118">
        <f>$G117*DE117</f>
        <v>0</v>
      </c>
      <c r="DG117" s="120"/>
      <c r="DH117" s="59">
        <v>10</v>
      </c>
      <c r="DI117" s="118">
        <f>$G117*DH117</f>
        <v>0</v>
      </c>
      <c r="DJ117" s="120"/>
      <c r="DK117" s="59">
        <v>10</v>
      </c>
      <c r="DL117" s="118">
        <f>$G117*DK117</f>
        <v>0</v>
      </c>
      <c r="DM117" s="120"/>
      <c r="DN117" s="59"/>
      <c r="DO117" s="118">
        <f>$G117*DN117</f>
        <v>0</v>
      </c>
      <c r="DP117" s="120"/>
      <c r="DQ117" s="59">
        <v>10</v>
      </c>
      <c r="DR117" s="118">
        <f>$G117*DQ117</f>
        <v>0</v>
      </c>
      <c r="DS117" s="120"/>
      <c r="DT117" s="59">
        <v>40</v>
      </c>
      <c r="DU117" s="118">
        <f>$G117*DT117</f>
        <v>0</v>
      </c>
      <c r="DV117" s="120"/>
      <c r="DW117" s="59">
        <v>10</v>
      </c>
      <c r="DX117" s="118">
        <f>$G117*DW117</f>
        <v>0</v>
      </c>
      <c r="DY117" s="120"/>
      <c r="DZ117" s="59"/>
      <c r="EA117" s="118">
        <f>$G117*DZ117</f>
        <v>0</v>
      </c>
      <c r="EB117" s="120"/>
      <c r="EC117" s="59">
        <v>20</v>
      </c>
      <c r="ED117" s="118">
        <f>$G117*EC117</f>
        <v>0</v>
      </c>
      <c r="EE117" s="120"/>
    </row>
    <row r="118" spans="1:137" s="51" customFormat="1">
      <c r="A118" s="66"/>
      <c r="B118" s="67"/>
      <c r="C118" s="67"/>
      <c r="D118" s="50"/>
      <c r="E118" s="50"/>
      <c r="F118" s="27"/>
      <c r="G118" s="158"/>
      <c r="H118" s="61"/>
      <c r="I118" s="61"/>
      <c r="J118" s="61"/>
      <c r="K118" s="61"/>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61"/>
      <c r="AK118" s="61"/>
      <c r="AL118" s="61"/>
      <c r="AM118" s="61"/>
      <c r="AN118" s="61"/>
      <c r="AO118" s="61"/>
      <c r="AP118" s="61"/>
      <c r="AQ118" s="61"/>
      <c r="AR118" s="61"/>
      <c r="AS118" s="61"/>
      <c r="AT118" s="61"/>
      <c r="AU118" s="61"/>
      <c r="AV118" s="61"/>
      <c r="AW118" s="61"/>
      <c r="AX118" s="61"/>
      <c r="AY118" s="61"/>
      <c r="AZ118" s="61"/>
      <c r="BA118" s="61"/>
      <c r="BB118" s="61"/>
      <c r="BC118" s="61"/>
      <c r="BD118" s="61"/>
      <c r="BE118" s="61"/>
      <c r="BF118" s="61"/>
      <c r="BG118" s="61"/>
      <c r="BH118" s="61"/>
      <c r="BI118" s="61"/>
      <c r="BJ118" s="61"/>
      <c r="BK118" s="61"/>
      <c r="BL118" s="61"/>
      <c r="BM118" s="61"/>
      <c r="BN118" s="61"/>
      <c r="BO118" s="61"/>
      <c r="BP118" s="61"/>
      <c r="BQ118" s="61"/>
      <c r="BR118" s="61"/>
      <c r="BS118" s="61"/>
      <c r="BT118" s="61"/>
      <c r="BU118" s="61"/>
      <c r="BV118" s="61"/>
      <c r="BW118" s="61"/>
      <c r="BX118" s="61"/>
      <c r="BY118" s="61"/>
      <c r="BZ118" s="61"/>
      <c r="CA118" s="61"/>
      <c r="CB118" s="61"/>
      <c r="CC118" s="61"/>
      <c r="CD118" s="61"/>
      <c r="CE118" s="61"/>
      <c r="CF118" s="61"/>
      <c r="CG118" s="61"/>
      <c r="CH118" s="61"/>
      <c r="CI118" s="61"/>
      <c r="CJ118" s="61"/>
      <c r="CK118" s="61"/>
      <c r="CL118" s="61"/>
      <c r="CM118" s="61"/>
      <c r="CN118" s="61"/>
      <c r="CO118" s="61"/>
      <c r="CP118" s="61"/>
      <c r="CQ118" s="61"/>
      <c r="CR118" s="61"/>
      <c r="CS118" s="61"/>
      <c r="CT118" s="61"/>
      <c r="CU118" s="61"/>
      <c r="CV118" s="61"/>
      <c r="CW118" s="61"/>
      <c r="CX118" s="61"/>
      <c r="CY118" s="61"/>
      <c r="CZ118" s="61"/>
      <c r="DA118" s="61"/>
      <c r="DB118" s="61"/>
      <c r="DC118" s="61"/>
      <c r="DD118" s="61"/>
      <c r="DE118" s="61"/>
      <c r="DF118" s="61"/>
      <c r="DG118" s="61"/>
      <c r="DH118" s="61"/>
      <c r="DI118" s="61"/>
      <c r="DJ118" s="61"/>
      <c r="DK118" s="61"/>
      <c r="DL118" s="61"/>
      <c r="DM118" s="61"/>
      <c r="DN118" s="61"/>
      <c r="DO118" s="61"/>
      <c r="DP118" s="61"/>
      <c r="DQ118" s="61"/>
      <c r="DR118" s="61"/>
      <c r="DS118" s="61"/>
      <c r="DT118" s="61"/>
      <c r="DU118" s="61"/>
      <c r="DV118" s="61"/>
      <c r="DW118" s="61"/>
      <c r="DX118" s="61"/>
      <c r="DY118" s="61"/>
      <c r="DZ118" s="61"/>
      <c r="EA118" s="61"/>
      <c r="EB118" s="61"/>
      <c r="EC118" s="61"/>
      <c r="ED118" s="61"/>
      <c r="EE118" s="61"/>
      <c r="EF118" s="110"/>
      <c r="EG118" s="110"/>
    </row>
    <row r="119" spans="1:137">
      <c r="A119" s="141" t="s">
        <v>248</v>
      </c>
      <c r="B119" s="142" t="s">
        <v>41</v>
      </c>
      <c r="C119" s="142"/>
      <c r="D119" s="143" t="s">
        <v>416</v>
      </c>
      <c r="E119" s="143" t="s">
        <v>594</v>
      </c>
      <c r="F119" s="144"/>
      <c r="G119" s="1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row>
    <row r="120" spans="1:137" ht="51">
      <c r="A120" s="63" t="s">
        <v>249</v>
      </c>
      <c r="B120" s="68" t="s">
        <v>41</v>
      </c>
      <c r="C120" s="68">
        <v>1</v>
      </c>
      <c r="D120" s="31" t="s">
        <v>396</v>
      </c>
      <c r="E120" s="32" t="s">
        <v>550</v>
      </c>
      <c r="F120" s="9" t="s">
        <v>16</v>
      </c>
      <c r="G120" s="157" t="str">
        <f>CENA!G111</f>
        <v>/</v>
      </c>
      <c r="H120" s="117" t="s">
        <v>16</v>
      </c>
      <c r="I120" s="117" t="s">
        <v>16</v>
      </c>
      <c r="J120" s="59" t="s">
        <v>16</v>
      </c>
      <c r="K120" s="118" t="s">
        <v>16</v>
      </c>
      <c r="L120" s="120"/>
      <c r="M120" s="59" t="s">
        <v>16</v>
      </c>
      <c r="N120" s="118" t="s">
        <v>16</v>
      </c>
      <c r="O120" s="120"/>
      <c r="P120" s="59" t="s">
        <v>16</v>
      </c>
      <c r="Q120" s="118" t="s">
        <v>16</v>
      </c>
      <c r="R120" s="120"/>
      <c r="S120" s="59" t="s">
        <v>16</v>
      </c>
      <c r="T120" s="118" t="s">
        <v>16</v>
      </c>
      <c r="U120" s="120"/>
      <c r="V120" s="59" t="s">
        <v>16</v>
      </c>
      <c r="W120" s="118" t="s">
        <v>16</v>
      </c>
      <c r="X120" s="120"/>
      <c r="Y120" s="59" t="s">
        <v>16</v>
      </c>
      <c r="Z120" s="118" t="s">
        <v>16</v>
      </c>
      <c r="AA120" s="120"/>
      <c r="AB120" s="59" t="s">
        <v>16</v>
      </c>
      <c r="AC120" s="118" t="s">
        <v>16</v>
      </c>
      <c r="AD120" s="120"/>
      <c r="AE120" s="59" t="s">
        <v>16</v>
      </c>
      <c r="AF120" s="118" t="s">
        <v>16</v>
      </c>
      <c r="AG120" s="120"/>
      <c r="AH120" s="59" t="s">
        <v>16</v>
      </c>
      <c r="AI120" s="118" t="s">
        <v>16</v>
      </c>
      <c r="AJ120" s="120"/>
      <c r="AK120" s="59" t="s">
        <v>16</v>
      </c>
      <c r="AL120" s="118" t="s">
        <v>16</v>
      </c>
      <c r="AM120" s="120"/>
      <c r="AN120" s="59" t="s">
        <v>16</v>
      </c>
      <c r="AO120" s="118" t="s">
        <v>16</v>
      </c>
      <c r="AP120" s="120"/>
      <c r="AQ120" s="59" t="s">
        <v>16</v>
      </c>
      <c r="AR120" s="118" t="s">
        <v>16</v>
      </c>
      <c r="AS120" s="120"/>
      <c r="AT120" s="59" t="s">
        <v>16</v>
      </c>
      <c r="AU120" s="118" t="s">
        <v>16</v>
      </c>
      <c r="AV120" s="120"/>
      <c r="AW120" s="59" t="s">
        <v>16</v>
      </c>
      <c r="AX120" s="118" t="s">
        <v>16</v>
      </c>
      <c r="AY120" s="120"/>
      <c r="AZ120" s="59" t="s">
        <v>16</v>
      </c>
      <c r="BA120" s="118" t="s">
        <v>16</v>
      </c>
      <c r="BB120" s="120"/>
      <c r="BC120" s="59" t="s">
        <v>16</v>
      </c>
      <c r="BD120" s="118" t="s">
        <v>16</v>
      </c>
      <c r="BE120" s="120"/>
      <c r="BF120" s="59" t="s">
        <v>16</v>
      </c>
      <c r="BG120" s="118" t="s">
        <v>16</v>
      </c>
      <c r="BH120" s="120"/>
      <c r="BI120" s="59" t="s">
        <v>16</v>
      </c>
      <c r="BJ120" s="118" t="s">
        <v>16</v>
      </c>
      <c r="BK120" s="120"/>
      <c r="BL120" s="59" t="s">
        <v>16</v>
      </c>
      <c r="BM120" s="118" t="s">
        <v>16</v>
      </c>
      <c r="BN120" s="120"/>
      <c r="BO120" s="59" t="s">
        <v>16</v>
      </c>
      <c r="BP120" s="118" t="s">
        <v>16</v>
      </c>
      <c r="BQ120" s="120"/>
      <c r="BR120" s="59" t="s">
        <v>16</v>
      </c>
      <c r="BS120" s="118" t="s">
        <v>16</v>
      </c>
      <c r="BT120" s="120"/>
      <c r="BU120" s="59" t="s">
        <v>16</v>
      </c>
      <c r="BV120" s="118" t="s">
        <v>16</v>
      </c>
      <c r="BW120" s="120"/>
      <c r="BX120" s="59" t="s">
        <v>16</v>
      </c>
      <c r="BY120" s="118" t="s">
        <v>16</v>
      </c>
      <c r="BZ120" s="120"/>
      <c r="CA120" s="59" t="s">
        <v>16</v>
      </c>
      <c r="CB120" s="118" t="s">
        <v>16</v>
      </c>
      <c r="CC120" s="120"/>
      <c r="CD120" s="59" t="s">
        <v>16</v>
      </c>
      <c r="CE120" s="118" t="s">
        <v>16</v>
      </c>
      <c r="CF120" s="120"/>
      <c r="CG120" s="59" t="s">
        <v>16</v>
      </c>
      <c r="CH120" s="118" t="s">
        <v>16</v>
      </c>
      <c r="CI120" s="120"/>
      <c r="CJ120" s="59" t="s">
        <v>16</v>
      </c>
      <c r="CK120" s="118" t="s">
        <v>16</v>
      </c>
      <c r="CL120" s="120"/>
      <c r="CM120" s="59" t="s">
        <v>16</v>
      </c>
      <c r="CN120" s="118" t="s">
        <v>16</v>
      </c>
      <c r="CO120" s="120"/>
      <c r="CP120" s="59" t="s">
        <v>16</v>
      </c>
      <c r="CQ120" s="118" t="s">
        <v>16</v>
      </c>
      <c r="CR120" s="120"/>
      <c r="CS120" s="59" t="s">
        <v>16</v>
      </c>
      <c r="CT120" s="118" t="s">
        <v>16</v>
      </c>
      <c r="CU120" s="120"/>
      <c r="CV120" s="59" t="s">
        <v>16</v>
      </c>
      <c r="CW120" s="118" t="s">
        <v>16</v>
      </c>
      <c r="CX120" s="120"/>
      <c r="CY120" s="59" t="s">
        <v>16</v>
      </c>
      <c r="CZ120" s="118" t="s">
        <v>16</v>
      </c>
      <c r="DA120" s="120"/>
      <c r="DB120" s="59" t="s">
        <v>16</v>
      </c>
      <c r="DC120" s="118" t="s">
        <v>16</v>
      </c>
      <c r="DD120" s="120"/>
      <c r="DE120" s="59" t="s">
        <v>16</v>
      </c>
      <c r="DF120" s="118" t="s">
        <v>16</v>
      </c>
      <c r="DG120" s="120"/>
      <c r="DH120" s="59" t="s">
        <v>16</v>
      </c>
      <c r="DI120" s="118" t="s">
        <v>16</v>
      </c>
      <c r="DJ120" s="120"/>
      <c r="DK120" s="59" t="s">
        <v>16</v>
      </c>
      <c r="DL120" s="118" t="s">
        <v>16</v>
      </c>
      <c r="DM120" s="120"/>
      <c r="DN120" s="59" t="s">
        <v>16</v>
      </c>
      <c r="DO120" s="118" t="s">
        <v>16</v>
      </c>
      <c r="DP120" s="120"/>
      <c r="DQ120" s="59" t="s">
        <v>16</v>
      </c>
      <c r="DR120" s="118" t="s">
        <v>16</v>
      </c>
      <c r="DS120" s="120"/>
      <c r="DT120" s="59" t="s">
        <v>16</v>
      </c>
      <c r="DU120" s="118" t="s">
        <v>16</v>
      </c>
      <c r="DV120" s="120"/>
      <c r="DW120" s="59" t="s">
        <v>16</v>
      </c>
      <c r="DX120" s="118" t="s">
        <v>16</v>
      </c>
      <c r="DY120" s="120"/>
      <c r="DZ120" s="59" t="s">
        <v>16</v>
      </c>
      <c r="EA120" s="118" t="s">
        <v>16</v>
      </c>
      <c r="EB120" s="120"/>
      <c r="EC120" s="59" t="s">
        <v>16</v>
      </c>
      <c r="ED120" s="118" t="s">
        <v>16</v>
      </c>
      <c r="EE120" s="120"/>
    </row>
    <row r="121" spans="1:137">
      <c r="A121" s="63" t="s">
        <v>250</v>
      </c>
      <c r="B121" s="69"/>
      <c r="C121" s="69" t="s">
        <v>22</v>
      </c>
      <c r="D121" s="31" t="s">
        <v>107</v>
      </c>
      <c r="E121" s="31" t="s">
        <v>551</v>
      </c>
      <c r="F121" s="9" t="s">
        <v>475</v>
      </c>
      <c r="G121" s="157">
        <f>CENA!G112</f>
        <v>0</v>
      </c>
      <c r="H121" s="117">
        <f t="shared" ref="H121:H124" si="238">J121+M121+P121+S121+V121+AK121+AN121+AQ121+AT121+AW121+AZ121+BC121+BF121+BI121+BL121+BO121+BR121+BU121+BX121+CA121+CD121+CG121+CJ121+CM121+CP121++CS121+CV121+CY121+DB121+DE121+DH121+DK121+DN121+DQ121+Y121+AB121+AE121+AH121+DT121+DW121+DZ121+EC121</f>
        <v>11</v>
      </c>
      <c r="I121" s="117">
        <f t="shared" ref="I121:I124" si="239">G121*H121</f>
        <v>0</v>
      </c>
      <c r="J121" s="59"/>
      <c r="K121" s="118">
        <f>$G121*J121</f>
        <v>0</v>
      </c>
      <c r="L121" s="120"/>
      <c r="M121" s="59">
        <v>1</v>
      </c>
      <c r="N121" s="118">
        <f>$G121*M121</f>
        <v>0</v>
      </c>
      <c r="O121" s="120"/>
      <c r="P121" s="59"/>
      <c r="Q121" s="118">
        <f>$G121*P121</f>
        <v>0</v>
      </c>
      <c r="R121" s="120"/>
      <c r="S121" s="59"/>
      <c r="T121" s="118">
        <f>$G121*S121</f>
        <v>0</v>
      </c>
      <c r="U121" s="120"/>
      <c r="V121" s="59"/>
      <c r="W121" s="118">
        <f>$G121*V121</f>
        <v>0</v>
      </c>
      <c r="X121" s="120"/>
      <c r="Y121" s="59"/>
      <c r="Z121" s="118">
        <f>$G121*Y121</f>
        <v>0</v>
      </c>
      <c r="AA121" s="120"/>
      <c r="AB121" s="59">
        <v>1</v>
      </c>
      <c r="AC121" s="118">
        <f>$G121*AB121</f>
        <v>0</v>
      </c>
      <c r="AD121" s="120"/>
      <c r="AE121" s="59">
        <v>1</v>
      </c>
      <c r="AF121" s="118">
        <f>$G121*AE121</f>
        <v>0</v>
      </c>
      <c r="AG121" s="120"/>
      <c r="AH121" s="59"/>
      <c r="AI121" s="118">
        <f>$G121*AH121</f>
        <v>0</v>
      </c>
      <c r="AJ121" s="120"/>
      <c r="AK121" s="59"/>
      <c r="AL121" s="118">
        <f>$G121*AK121</f>
        <v>0</v>
      </c>
      <c r="AM121" s="120"/>
      <c r="AN121" s="59"/>
      <c r="AO121" s="118">
        <f>$G121*AN121</f>
        <v>0</v>
      </c>
      <c r="AP121" s="120"/>
      <c r="AQ121" s="59"/>
      <c r="AR121" s="118">
        <f>$G121*AQ121</f>
        <v>0</v>
      </c>
      <c r="AS121" s="120"/>
      <c r="AT121" s="59">
        <v>2</v>
      </c>
      <c r="AU121" s="118">
        <f>$G121*AT121</f>
        <v>0</v>
      </c>
      <c r="AV121" s="120"/>
      <c r="AW121" s="59"/>
      <c r="AX121" s="118">
        <f>$G121*AW121</f>
        <v>0</v>
      </c>
      <c r="AY121" s="120"/>
      <c r="AZ121" s="59"/>
      <c r="BA121" s="118">
        <f>$G121*AZ121</f>
        <v>0</v>
      </c>
      <c r="BB121" s="120"/>
      <c r="BC121" s="59"/>
      <c r="BD121" s="118">
        <f>$G121*BC121</f>
        <v>0</v>
      </c>
      <c r="BE121" s="120"/>
      <c r="BF121" s="59">
        <v>1</v>
      </c>
      <c r="BG121" s="118">
        <f>$G121*BF121</f>
        <v>0</v>
      </c>
      <c r="BH121" s="120"/>
      <c r="BI121" s="59"/>
      <c r="BJ121" s="118">
        <f>$G121*BI121</f>
        <v>0</v>
      </c>
      <c r="BK121" s="120"/>
      <c r="BL121" s="59"/>
      <c r="BM121" s="118">
        <f>$G121*BL121</f>
        <v>0</v>
      </c>
      <c r="BN121" s="120"/>
      <c r="BO121" s="59"/>
      <c r="BP121" s="118">
        <f>$G121*BO121</f>
        <v>0</v>
      </c>
      <c r="BQ121" s="120"/>
      <c r="BR121" s="59"/>
      <c r="BS121" s="118">
        <f>$G121*BR121</f>
        <v>0</v>
      </c>
      <c r="BT121" s="120"/>
      <c r="BU121" s="59"/>
      <c r="BV121" s="118">
        <f>$G121*BU121</f>
        <v>0</v>
      </c>
      <c r="BW121" s="120"/>
      <c r="BX121" s="59"/>
      <c r="BY121" s="118">
        <f>$G121*BX121</f>
        <v>0</v>
      </c>
      <c r="BZ121" s="120"/>
      <c r="CA121" s="59"/>
      <c r="CB121" s="118">
        <f>$G121*CA121</f>
        <v>0</v>
      </c>
      <c r="CC121" s="120"/>
      <c r="CD121" s="59"/>
      <c r="CE121" s="118">
        <f>$G121*CD121</f>
        <v>0</v>
      </c>
      <c r="CF121" s="120"/>
      <c r="CG121" s="59">
        <v>1</v>
      </c>
      <c r="CH121" s="118">
        <f>$G121*CG121</f>
        <v>0</v>
      </c>
      <c r="CI121" s="120"/>
      <c r="CJ121" s="59"/>
      <c r="CK121" s="118">
        <f>$G121*CJ121</f>
        <v>0</v>
      </c>
      <c r="CL121" s="120"/>
      <c r="CM121" s="59"/>
      <c r="CN121" s="118">
        <f>$G121*CM121</f>
        <v>0</v>
      </c>
      <c r="CO121" s="120"/>
      <c r="CP121" s="59"/>
      <c r="CQ121" s="118">
        <f>$G121*CP121</f>
        <v>0</v>
      </c>
      <c r="CR121" s="120"/>
      <c r="CS121" s="59"/>
      <c r="CT121" s="118">
        <f>$G121*CS121</f>
        <v>0</v>
      </c>
      <c r="CU121" s="120"/>
      <c r="CV121" s="59"/>
      <c r="CW121" s="118">
        <f>$G121*CV121</f>
        <v>0</v>
      </c>
      <c r="CX121" s="120"/>
      <c r="CY121" s="59"/>
      <c r="CZ121" s="118">
        <f>$G121*CY121</f>
        <v>0</v>
      </c>
      <c r="DA121" s="120"/>
      <c r="DB121" s="59"/>
      <c r="DC121" s="118">
        <f>$G121*DB121</f>
        <v>0</v>
      </c>
      <c r="DD121" s="120"/>
      <c r="DE121" s="59">
        <v>1</v>
      </c>
      <c r="DF121" s="118">
        <f>$G121*DE121</f>
        <v>0</v>
      </c>
      <c r="DG121" s="120"/>
      <c r="DH121" s="59">
        <v>1</v>
      </c>
      <c r="DI121" s="118">
        <f>$G121*DH121</f>
        <v>0</v>
      </c>
      <c r="DJ121" s="120"/>
      <c r="DK121" s="59"/>
      <c r="DL121" s="118">
        <f>$G121*DK121</f>
        <v>0</v>
      </c>
      <c r="DM121" s="120"/>
      <c r="DN121" s="59">
        <v>1</v>
      </c>
      <c r="DO121" s="118">
        <f>$G121*DN121</f>
        <v>0</v>
      </c>
      <c r="DP121" s="120"/>
      <c r="DQ121" s="59">
        <v>1</v>
      </c>
      <c r="DR121" s="118">
        <f>$G121*DQ121</f>
        <v>0</v>
      </c>
      <c r="DS121" s="120"/>
      <c r="DT121" s="59"/>
      <c r="DU121" s="118">
        <f>$G121*DT121</f>
        <v>0</v>
      </c>
      <c r="DV121" s="120"/>
      <c r="DW121" s="59"/>
      <c r="DX121" s="118">
        <f>$G121*DW121</f>
        <v>0</v>
      </c>
      <c r="DY121" s="120"/>
      <c r="DZ121" s="59"/>
      <c r="EA121" s="118">
        <f>$G121*DZ121</f>
        <v>0</v>
      </c>
      <c r="EB121" s="120"/>
      <c r="EC121" s="59"/>
      <c r="ED121" s="118">
        <f>$G121*EC121</f>
        <v>0</v>
      </c>
      <c r="EE121" s="120"/>
    </row>
    <row r="122" spans="1:137">
      <c r="A122" s="63" t="s">
        <v>251</v>
      </c>
      <c r="B122" s="69"/>
      <c r="C122" s="69" t="s">
        <v>49</v>
      </c>
      <c r="D122" s="31" t="s">
        <v>106</v>
      </c>
      <c r="E122" s="31" t="s">
        <v>552</v>
      </c>
      <c r="F122" s="9" t="s">
        <v>475</v>
      </c>
      <c r="G122" s="157">
        <f>CENA!G113</f>
        <v>0</v>
      </c>
      <c r="H122" s="117">
        <f t="shared" si="238"/>
        <v>20</v>
      </c>
      <c r="I122" s="117">
        <f t="shared" si="239"/>
        <v>0</v>
      </c>
      <c r="J122" s="59"/>
      <c r="K122" s="118">
        <f>$G122*J122</f>
        <v>0</v>
      </c>
      <c r="L122" s="120"/>
      <c r="M122" s="59"/>
      <c r="N122" s="118">
        <f>$G122*M122</f>
        <v>0</v>
      </c>
      <c r="O122" s="120"/>
      <c r="P122" s="59">
        <v>1</v>
      </c>
      <c r="Q122" s="118">
        <f>$G122*P122</f>
        <v>0</v>
      </c>
      <c r="R122" s="120"/>
      <c r="S122" s="59">
        <v>1</v>
      </c>
      <c r="T122" s="118">
        <f>$G122*S122</f>
        <v>0</v>
      </c>
      <c r="U122" s="120"/>
      <c r="V122" s="59"/>
      <c r="W122" s="118">
        <f>$G122*V122</f>
        <v>0</v>
      </c>
      <c r="X122" s="120"/>
      <c r="Y122" s="59">
        <v>1</v>
      </c>
      <c r="Z122" s="118">
        <f>$G122*Y122</f>
        <v>0</v>
      </c>
      <c r="AA122" s="120"/>
      <c r="AB122" s="59">
        <v>1</v>
      </c>
      <c r="AC122" s="118">
        <f>$G122*AB122</f>
        <v>0</v>
      </c>
      <c r="AD122" s="120"/>
      <c r="AE122" s="59"/>
      <c r="AF122" s="118">
        <f>$G122*AE122</f>
        <v>0</v>
      </c>
      <c r="AG122" s="120"/>
      <c r="AH122" s="59"/>
      <c r="AI122" s="118">
        <f>$G122*AH122</f>
        <v>0</v>
      </c>
      <c r="AJ122" s="120"/>
      <c r="AK122" s="59">
        <v>2</v>
      </c>
      <c r="AL122" s="118">
        <f>$G122*AK122</f>
        <v>0</v>
      </c>
      <c r="AM122" s="120"/>
      <c r="AN122" s="59">
        <v>1</v>
      </c>
      <c r="AO122" s="118">
        <f>$G122*AN122</f>
        <v>0</v>
      </c>
      <c r="AP122" s="120"/>
      <c r="AQ122" s="59"/>
      <c r="AR122" s="118">
        <f>$G122*AQ122</f>
        <v>0</v>
      </c>
      <c r="AS122" s="120"/>
      <c r="AT122" s="59"/>
      <c r="AU122" s="118">
        <f>$G122*AT122</f>
        <v>0</v>
      </c>
      <c r="AV122" s="120"/>
      <c r="AW122" s="59">
        <v>2</v>
      </c>
      <c r="AX122" s="118">
        <f>$G122*AW122</f>
        <v>0</v>
      </c>
      <c r="AY122" s="120"/>
      <c r="AZ122" s="59"/>
      <c r="BA122" s="118">
        <f>$G122*AZ122</f>
        <v>0</v>
      </c>
      <c r="BB122" s="120"/>
      <c r="BC122" s="59"/>
      <c r="BD122" s="118">
        <f>$G122*BC122</f>
        <v>0</v>
      </c>
      <c r="BE122" s="120"/>
      <c r="BF122" s="59"/>
      <c r="BG122" s="118">
        <f>$G122*BF122</f>
        <v>0</v>
      </c>
      <c r="BH122" s="120"/>
      <c r="BI122" s="59">
        <v>1</v>
      </c>
      <c r="BJ122" s="118">
        <f>$G122*BI122</f>
        <v>0</v>
      </c>
      <c r="BK122" s="120"/>
      <c r="BL122" s="59">
        <v>1</v>
      </c>
      <c r="BM122" s="118">
        <f>$G122*BL122</f>
        <v>0</v>
      </c>
      <c r="BN122" s="120"/>
      <c r="BO122" s="59"/>
      <c r="BP122" s="118">
        <f>$G122*BO122</f>
        <v>0</v>
      </c>
      <c r="BQ122" s="120"/>
      <c r="BR122" s="59">
        <v>1</v>
      </c>
      <c r="BS122" s="118">
        <f>$G122*BR122</f>
        <v>0</v>
      </c>
      <c r="BT122" s="120"/>
      <c r="BU122" s="59"/>
      <c r="BV122" s="118">
        <f>$G122*BU122</f>
        <v>0</v>
      </c>
      <c r="BW122" s="120"/>
      <c r="BX122" s="59"/>
      <c r="BY122" s="118">
        <f>$G122*BX122</f>
        <v>0</v>
      </c>
      <c r="BZ122" s="120"/>
      <c r="CA122" s="59"/>
      <c r="CB122" s="118">
        <f>$G122*CA122</f>
        <v>0</v>
      </c>
      <c r="CC122" s="120"/>
      <c r="CD122" s="59"/>
      <c r="CE122" s="118">
        <f>$G122*CD122</f>
        <v>0</v>
      </c>
      <c r="CF122" s="120"/>
      <c r="CG122" s="59"/>
      <c r="CH122" s="118">
        <f>$G122*CG122</f>
        <v>0</v>
      </c>
      <c r="CI122" s="120"/>
      <c r="CJ122" s="59"/>
      <c r="CK122" s="118">
        <f>$G122*CJ122</f>
        <v>0</v>
      </c>
      <c r="CL122" s="120"/>
      <c r="CM122" s="59"/>
      <c r="CN122" s="118">
        <f>$G122*CM122</f>
        <v>0</v>
      </c>
      <c r="CO122" s="120"/>
      <c r="CP122" s="59">
        <v>1</v>
      </c>
      <c r="CQ122" s="118">
        <f>$G122*CP122</f>
        <v>0</v>
      </c>
      <c r="CR122" s="120"/>
      <c r="CS122" s="59"/>
      <c r="CT122" s="118">
        <f>$G122*CS122</f>
        <v>0</v>
      </c>
      <c r="CU122" s="120"/>
      <c r="CV122" s="59"/>
      <c r="CW122" s="118">
        <f>$G122*CV122</f>
        <v>0</v>
      </c>
      <c r="CX122" s="120"/>
      <c r="CY122" s="59"/>
      <c r="CZ122" s="118">
        <f>$G122*CY122</f>
        <v>0</v>
      </c>
      <c r="DA122" s="120"/>
      <c r="DB122" s="59">
        <v>1</v>
      </c>
      <c r="DC122" s="118">
        <f>$G122*DB122</f>
        <v>0</v>
      </c>
      <c r="DD122" s="120"/>
      <c r="DE122" s="59">
        <v>1</v>
      </c>
      <c r="DF122" s="118">
        <f>$G122*DE122</f>
        <v>0</v>
      </c>
      <c r="DG122" s="120"/>
      <c r="DH122" s="59"/>
      <c r="DI122" s="118">
        <f>$G122*DH122</f>
        <v>0</v>
      </c>
      <c r="DJ122" s="120"/>
      <c r="DK122" s="59">
        <v>1</v>
      </c>
      <c r="DL122" s="118">
        <f>$G122*DK122</f>
        <v>0</v>
      </c>
      <c r="DM122" s="120"/>
      <c r="DN122" s="59">
        <v>1</v>
      </c>
      <c r="DO122" s="118">
        <f>$G122*DN122</f>
        <v>0</v>
      </c>
      <c r="DP122" s="120"/>
      <c r="DQ122" s="59"/>
      <c r="DR122" s="118">
        <f>$G122*DQ122</f>
        <v>0</v>
      </c>
      <c r="DS122" s="120"/>
      <c r="DT122" s="59"/>
      <c r="DU122" s="118">
        <f>$G122*DT122</f>
        <v>0</v>
      </c>
      <c r="DV122" s="120"/>
      <c r="DW122" s="59">
        <v>2</v>
      </c>
      <c r="DX122" s="118">
        <f>$G122*DW122</f>
        <v>0</v>
      </c>
      <c r="DY122" s="120"/>
      <c r="DZ122" s="59"/>
      <c r="EA122" s="118">
        <f>$G122*DZ122</f>
        <v>0</v>
      </c>
      <c r="EB122" s="120"/>
      <c r="EC122" s="59">
        <v>1</v>
      </c>
      <c r="ED122" s="118">
        <f>$G122*EC122</f>
        <v>0</v>
      </c>
      <c r="EE122" s="120"/>
    </row>
    <row r="123" spans="1:137">
      <c r="A123" s="63" t="s">
        <v>252</v>
      </c>
      <c r="B123" s="69"/>
      <c r="C123" s="69" t="s">
        <v>50</v>
      </c>
      <c r="D123" s="5" t="s">
        <v>108</v>
      </c>
      <c r="E123" s="5" t="s">
        <v>553</v>
      </c>
      <c r="F123" s="9" t="s">
        <v>475</v>
      </c>
      <c r="G123" s="157">
        <f>CENA!G114</f>
        <v>0</v>
      </c>
      <c r="H123" s="117">
        <f t="shared" si="238"/>
        <v>4</v>
      </c>
      <c r="I123" s="117">
        <f t="shared" si="239"/>
        <v>0</v>
      </c>
      <c r="J123" s="59"/>
      <c r="K123" s="118">
        <f>$G123*J123</f>
        <v>0</v>
      </c>
      <c r="L123" s="120"/>
      <c r="M123" s="59"/>
      <c r="N123" s="118">
        <f>$G123*M123</f>
        <v>0</v>
      </c>
      <c r="O123" s="120"/>
      <c r="P123" s="59"/>
      <c r="Q123" s="118">
        <f>$G123*P123</f>
        <v>0</v>
      </c>
      <c r="R123" s="120"/>
      <c r="S123" s="59"/>
      <c r="T123" s="118">
        <f>$G123*S123</f>
        <v>0</v>
      </c>
      <c r="U123" s="120"/>
      <c r="V123" s="59">
        <v>1</v>
      </c>
      <c r="W123" s="118">
        <f>$G123*V123</f>
        <v>0</v>
      </c>
      <c r="X123" s="120"/>
      <c r="Y123" s="59"/>
      <c r="Z123" s="118">
        <f>$G123*Y123</f>
        <v>0</v>
      </c>
      <c r="AA123" s="120"/>
      <c r="AB123" s="59"/>
      <c r="AC123" s="118">
        <f>$G123*AB123</f>
        <v>0</v>
      </c>
      <c r="AD123" s="120"/>
      <c r="AE123" s="59"/>
      <c r="AF123" s="118">
        <f>$G123*AE123</f>
        <v>0</v>
      </c>
      <c r="AG123" s="120"/>
      <c r="AH123" s="59"/>
      <c r="AI123" s="118">
        <f>$G123*AH123</f>
        <v>0</v>
      </c>
      <c r="AJ123" s="120"/>
      <c r="AK123" s="59"/>
      <c r="AL123" s="118">
        <f>$G123*AK123</f>
        <v>0</v>
      </c>
      <c r="AM123" s="120"/>
      <c r="AN123" s="59"/>
      <c r="AO123" s="118">
        <f>$G123*AN123</f>
        <v>0</v>
      </c>
      <c r="AP123" s="120"/>
      <c r="AQ123" s="59"/>
      <c r="AR123" s="118">
        <f>$G123*AQ123</f>
        <v>0</v>
      </c>
      <c r="AS123" s="120"/>
      <c r="AT123" s="59"/>
      <c r="AU123" s="118">
        <f>$G123*AT123</f>
        <v>0</v>
      </c>
      <c r="AV123" s="120"/>
      <c r="AW123" s="59"/>
      <c r="AX123" s="118">
        <f>$G123*AW123</f>
        <v>0</v>
      </c>
      <c r="AY123" s="120"/>
      <c r="AZ123" s="59"/>
      <c r="BA123" s="118">
        <f>$G123*AZ123</f>
        <v>0</v>
      </c>
      <c r="BB123" s="120"/>
      <c r="BC123" s="59"/>
      <c r="BD123" s="118">
        <f>$G123*BC123</f>
        <v>0</v>
      </c>
      <c r="BE123" s="120"/>
      <c r="BF123" s="59"/>
      <c r="BG123" s="118">
        <f>$G123*BF123</f>
        <v>0</v>
      </c>
      <c r="BH123" s="120"/>
      <c r="BI123" s="59"/>
      <c r="BJ123" s="118">
        <f>$G123*BI123</f>
        <v>0</v>
      </c>
      <c r="BK123" s="120"/>
      <c r="BL123" s="59"/>
      <c r="BM123" s="118">
        <f>$G123*BL123</f>
        <v>0</v>
      </c>
      <c r="BN123" s="120"/>
      <c r="BO123" s="59"/>
      <c r="BP123" s="118">
        <f>$G123*BO123</f>
        <v>0</v>
      </c>
      <c r="BQ123" s="120"/>
      <c r="BR123" s="59"/>
      <c r="BS123" s="118">
        <f>$G123*BR123</f>
        <v>0</v>
      </c>
      <c r="BT123" s="120"/>
      <c r="BU123" s="59"/>
      <c r="BV123" s="118">
        <f>$G123*BU123</f>
        <v>0</v>
      </c>
      <c r="BW123" s="120"/>
      <c r="BX123" s="59"/>
      <c r="BY123" s="118">
        <f>$G123*BX123</f>
        <v>0</v>
      </c>
      <c r="BZ123" s="120"/>
      <c r="CA123" s="59">
        <v>1</v>
      </c>
      <c r="CB123" s="118">
        <f>$G123*CA123</f>
        <v>0</v>
      </c>
      <c r="CC123" s="120"/>
      <c r="CD123" s="59"/>
      <c r="CE123" s="118">
        <f>$G123*CD123</f>
        <v>0</v>
      </c>
      <c r="CF123" s="120"/>
      <c r="CG123" s="59"/>
      <c r="CH123" s="118">
        <f>$G123*CG123</f>
        <v>0</v>
      </c>
      <c r="CI123" s="120"/>
      <c r="CJ123" s="59"/>
      <c r="CK123" s="118">
        <f>$G123*CJ123</f>
        <v>0</v>
      </c>
      <c r="CL123" s="120"/>
      <c r="CM123" s="59"/>
      <c r="CN123" s="118">
        <f>$G123*CM123</f>
        <v>0</v>
      </c>
      <c r="CO123" s="120"/>
      <c r="CP123" s="59"/>
      <c r="CQ123" s="118">
        <f>$G123*CP123</f>
        <v>0</v>
      </c>
      <c r="CR123" s="120"/>
      <c r="CS123" s="59"/>
      <c r="CT123" s="118">
        <f>$G123*CS123</f>
        <v>0</v>
      </c>
      <c r="CU123" s="120"/>
      <c r="CV123" s="59"/>
      <c r="CW123" s="118">
        <f>$G123*CV123</f>
        <v>0</v>
      </c>
      <c r="CX123" s="120"/>
      <c r="CY123" s="59"/>
      <c r="CZ123" s="118">
        <f>$G123*CY123</f>
        <v>0</v>
      </c>
      <c r="DA123" s="120"/>
      <c r="DB123" s="59"/>
      <c r="DC123" s="118">
        <f>$G123*DB123</f>
        <v>0</v>
      </c>
      <c r="DD123" s="120"/>
      <c r="DE123" s="59"/>
      <c r="DF123" s="118">
        <f>$G123*DE123</f>
        <v>0</v>
      </c>
      <c r="DG123" s="120"/>
      <c r="DH123" s="59"/>
      <c r="DI123" s="118">
        <f>$G123*DH123</f>
        <v>0</v>
      </c>
      <c r="DJ123" s="120"/>
      <c r="DK123" s="59"/>
      <c r="DL123" s="118">
        <f>$G123*DK123</f>
        <v>0</v>
      </c>
      <c r="DM123" s="120"/>
      <c r="DN123" s="59"/>
      <c r="DO123" s="118">
        <f>$G123*DN123</f>
        <v>0</v>
      </c>
      <c r="DP123" s="120"/>
      <c r="DQ123" s="59"/>
      <c r="DR123" s="118">
        <f>$G123*DQ123</f>
        <v>0</v>
      </c>
      <c r="DS123" s="120"/>
      <c r="DT123" s="59">
        <v>1</v>
      </c>
      <c r="DU123" s="118">
        <f>$G123*DT123</f>
        <v>0</v>
      </c>
      <c r="DV123" s="120"/>
      <c r="DW123" s="59"/>
      <c r="DX123" s="118">
        <f>$G123*DW123</f>
        <v>0</v>
      </c>
      <c r="DY123" s="120"/>
      <c r="DZ123" s="59">
        <v>1</v>
      </c>
      <c r="EA123" s="118">
        <f>$G123*DZ123</f>
        <v>0</v>
      </c>
      <c r="EB123" s="120"/>
      <c r="EC123" s="59"/>
      <c r="ED123" s="118">
        <f>$G123*EC123</f>
        <v>0</v>
      </c>
      <c r="EE123" s="120"/>
    </row>
    <row r="124" spans="1:137">
      <c r="A124" s="63" t="s">
        <v>253</v>
      </c>
      <c r="B124" s="69"/>
      <c r="C124" s="69" t="s">
        <v>23</v>
      </c>
      <c r="D124" s="5" t="s">
        <v>109</v>
      </c>
      <c r="E124" s="5" t="s">
        <v>554</v>
      </c>
      <c r="F124" s="9" t="s">
        <v>475</v>
      </c>
      <c r="G124" s="157">
        <f>CENA!G115</f>
        <v>0</v>
      </c>
      <c r="H124" s="117">
        <f t="shared" si="238"/>
        <v>12</v>
      </c>
      <c r="I124" s="117">
        <f t="shared" si="239"/>
        <v>0</v>
      </c>
      <c r="J124" s="59">
        <v>1</v>
      </c>
      <c r="K124" s="118">
        <f>$G124*J124</f>
        <v>0</v>
      </c>
      <c r="L124" s="120"/>
      <c r="M124" s="59"/>
      <c r="N124" s="118">
        <f>$G124*M124</f>
        <v>0</v>
      </c>
      <c r="O124" s="120"/>
      <c r="P124" s="59"/>
      <c r="Q124" s="118">
        <f>$G124*P124</f>
        <v>0</v>
      </c>
      <c r="R124" s="120"/>
      <c r="S124" s="59"/>
      <c r="T124" s="118">
        <f>$G124*S124</f>
        <v>0</v>
      </c>
      <c r="U124" s="120"/>
      <c r="V124" s="59"/>
      <c r="W124" s="118">
        <f>$G124*V124</f>
        <v>0</v>
      </c>
      <c r="X124" s="120"/>
      <c r="Y124" s="59"/>
      <c r="Z124" s="118">
        <f>$G124*Y124</f>
        <v>0</v>
      </c>
      <c r="AA124" s="120"/>
      <c r="AB124" s="59"/>
      <c r="AC124" s="118">
        <f>$G124*AB124</f>
        <v>0</v>
      </c>
      <c r="AD124" s="120"/>
      <c r="AE124" s="59"/>
      <c r="AF124" s="118">
        <f>$G124*AE124</f>
        <v>0</v>
      </c>
      <c r="AG124" s="120"/>
      <c r="AH124" s="59">
        <v>1</v>
      </c>
      <c r="AI124" s="118">
        <f>$G124*AH124</f>
        <v>0</v>
      </c>
      <c r="AJ124" s="120"/>
      <c r="AK124" s="59"/>
      <c r="AL124" s="118">
        <f>$G124*AK124</f>
        <v>0</v>
      </c>
      <c r="AM124" s="120"/>
      <c r="AN124" s="59">
        <v>1</v>
      </c>
      <c r="AO124" s="118">
        <f>$G124*AN124</f>
        <v>0</v>
      </c>
      <c r="AP124" s="120"/>
      <c r="AQ124" s="59"/>
      <c r="AR124" s="118">
        <f>$G124*AQ124</f>
        <v>0</v>
      </c>
      <c r="AS124" s="120"/>
      <c r="AT124" s="59"/>
      <c r="AU124" s="118">
        <f>$G124*AT124</f>
        <v>0</v>
      </c>
      <c r="AV124" s="120"/>
      <c r="AW124" s="59"/>
      <c r="AX124" s="118">
        <f>$G124*AW124</f>
        <v>0</v>
      </c>
      <c r="AY124" s="120"/>
      <c r="AZ124" s="59">
        <v>1</v>
      </c>
      <c r="BA124" s="118">
        <f>$G124*AZ124</f>
        <v>0</v>
      </c>
      <c r="BB124" s="120"/>
      <c r="BC124" s="59">
        <v>1</v>
      </c>
      <c r="BD124" s="118">
        <f>$G124*BC124</f>
        <v>0</v>
      </c>
      <c r="BE124" s="120"/>
      <c r="BF124" s="59"/>
      <c r="BG124" s="118">
        <f>$G124*BF124</f>
        <v>0</v>
      </c>
      <c r="BH124" s="120"/>
      <c r="BI124" s="59">
        <v>1</v>
      </c>
      <c r="BJ124" s="118">
        <f>$G124*BI124</f>
        <v>0</v>
      </c>
      <c r="BK124" s="120"/>
      <c r="BL124" s="59"/>
      <c r="BM124" s="118">
        <f>$G124*BL124</f>
        <v>0</v>
      </c>
      <c r="BN124" s="120"/>
      <c r="BO124" s="59">
        <v>1</v>
      </c>
      <c r="BP124" s="118">
        <f>$G124*BO124</f>
        <v>0</v>
      </c>
      <c r="BQ124" s="120"/>
      <c r="BR124" s="59">
        <v>1</v>
      </c>
      <c r="BS124" s="118">
        <f>$G124*BR124</f>
        <v>0</v>
      </c>
      <c r="BT124" s="120"/>
      <c r="BU124" s="59"/>
      <c r="BV124" s="118">
        <f>$G124*BU124</f>
        <v>0</v>
      </c>
      <c r="BW124" s="120"/>
      <c r="BX124" s="59"/>
      <c r="BY124" s="118">
        <f>$G124*BX124</f>
        <v>0</v>
      </c>
      <c r="BZ124" s="120"/>
      <c r="CA124" s="59"/>
      <c r="CB124" s="118">
        <f>$G124*CA124</f>
        <v>0</v>
      </c>
      <c r="CC124" s="120"/>
      <c r="CD124" s="59"/>
      <c r="CE124" s="118">
        <f>$G124*CD124</f>
        <v>0</v>
      </c>
      <c r="CF124" s="120"/>
      <c r="CG124" s="59"/>
      <c r="CH124" s="118">
        <f>$G124*CG124</f>
        <v>0</v>
      </c>
      <c r="CI124" s="120"/>
      <c r="CJ124" s="59">
        <v>1</v>
      </c>
      <c r="CK124" s="118">
        <f>$G124*CJ124</f>
        <v>0</v>
      </c>
      <c r="CL124" s="120"/>
      <c r="CM124" s="59"/>
      <c r="CN124" s="118">
        <f>$G124*CM124</f>
        <v>0</v>
      </c>
      <c r="CO124" s="120"/>
      <c r="CP124" s="59"/>
      <c r="CQ124" s="118">
        <f>$G124*CP124</f>
        <v>0</v>
      </c>
      <c r="CR124" s="120"/>
      <c r="CS124" s="59">
        <v>1</v>
      </c>
      <c r="CT124" s="118">
        <f>$G124*CS124</f>
        <v>0</v>
      </c>
      <c r="CU124" s="120"/>
      <c r="CV124" s="59"/>
      <c r="CW124" s="118">
        <f>$G124*CV124</f>
        <v>0</v>
      </c>
      <c r="CX124" s="120"/>
      <c r="CY124" s="59">
        <v>1</v>
      </c>
      <c r="CZ124" s="118">
        <f>$G124*CY124</f>
        <v>0</v>
      </c>
      <c r="DA124" s="120"/>
      <c r="DB124" s="59"/>
      <c r="DC124" s="118">
        <f>$G124*DB124</f>
        <v>0</v>
      </c>
      <c r="DD124" s="120"/>
      <c r="DE124" s="59"/>
      <c r="DF124" s="118">
        <f>$G124*DE124</f>
        <v>0</v>
      </c>
      <c r="DG124" s="120"/>
      <c r="DH124" s="59"/>
      <c r="DI124" s="118">
        <f>$G124*DH124</f>
        <v>0</v>
      </c>
      <c r="DJ124" s="120"/>
      <c r="DK124" s="59">
        <v>1</v>
      </c>
      <c r="DL124" s="118">
        <f>$G124*DK124</f>
        <v>0</v>
      </c>
      <c r="DM124" s="120"/>
      <c r="DN124" s="59"/>
      <c r="DO124" s="118">
        <f>$G124*DN124</f>
        <v>0</v>
      </c>
      <c r="DP124" s="120"/>
      <c r="DQ124" s="59"/>
      <c r="DR124" s="118">
        <f>$G124*DQ124</f>
        <v>0</v>
      </c>
      <c r="DS124" s="120"/>
      <c r="DT124" s="59"/>
      <c r="DU124" s="118">
        <f>$G124*DT124</f>
        <v>0</v>
      </c>
      <c r="DV124" s="120"/>
      <c r="DW124" s="59"/>
      <c r="DX124" s="118">
        <f>$G124*DW124</f>
        <v>0</v>
      </c>
      <c r="DY124" s="120"/>
      <c r="DZ124" s="59"/>
      <c r="EA124" s="118">
        <f>$G124*DZ124</f>
        <v>0</v>
      </c>
      <c r="EB124" s="120"/>
      <c r="EC124" s="59"/>
      <c r="ED124" s="118">
        <f>$G124*EC124</f>
        <v>0</v>
      </c>
      <c r="EE124" s="120"/>
    </row>
    <row r="125" spans="1:137" ht="63.75">
      <c r="A125" s="63" t="s">
        <v>254</v>
      </c>
      <c r="B125" s="68" t="s">
        <v>41</v>
      </c>
      <c r="C125" s="68">
        <v>2</v>
      </c>
      <c r="D125" s="33" t="s">
        <v>444</v>
      </c>
      <c r="E125" s="35" t="s">
        <v>555</v>
      </c>
      <c r="F125" s="9" t="s">
        <v>16</v>
      </c>
      <c r="G125" s="157" t="str">
        <f>CENA!G116</f>
        <v>/</v>
      </c>
      <c r="H125" s="117" t="s">
        <v>16</v>
      </c>
      <c r="I125" s="117" t="s">
        <v>16</v>
      </c>
      <c r="J125" s="59" t="s">
        <v>16</v>
      </c>
      <c r="K125" s="118" t="s">
        <v>16</v>
      </c>
      <c r="L125" s="120"/>
      <c r="M125" s="59" t="s">
        <v>16</v>
      </c>
      <c r="N125" s="118" t="s">
        <v>16</v>
      </c>
      <c r="O125" s="120"/>
      <c r="P125" s="59" t="s">
        <v>16</v>
      </c>
      <c r="Q125" s="118" t="s">
        <v>16</v>
      </c>
      <c r="R125" s="120"/>
      <c r="S125" s="59" t="s">
        <v>16</v>
      </c>
      <c r="T125" s="118" t="s">
        <v>16</v>
      </c>
      <c r="U125" s="120"/>
      <c r="V125" s="59" t="s">
        <v>16</v>
      </c>
      <c r="W125" s="118" t="s">
        <v>16</v>
      </c>
      <c r="X125" s="120"/>
      <c r="Y125" s="59" t="s">
        <v>16</v>
      </c>
      <c r="Z125" s="118" t="s">
        <v>16</v>
      </c>
      <c r="AA125" s="120"/>
      <c r="AB125" s="59" t="s">
        <v>16</v>
      </c>
      <c r="AC125" s="118" t="s">
        <v>16</v>
      </c>
      <c r="AD125" s="120"/>
      <c r="AE125" s="59" t="s">
        <v>16</v>
      </c>
      <c r="AF125" s="118" t="s">
        <v>16</v>
      </c>
      <c r="AG125" s="120"/>
      <c r="AH125" s="59" t="s">
        <v>16</v>
      </c>
      <c r="AI125" s="118" t="s">
        <v>16</v>
      </c>
      <c r="AJ125" s="120"/>
      <c r="AK125" s="59" t="s">
        <v>16</v>
      </c>
      <c r="AL125" s="118" t="s">
        <v>16</v>
      </c>
      <c r="AM125" s="120"/>
      <c r="AN125" s="59" t="s">
        <v>16</v>
      </c>
      <c r="AO125" s="118" t="s">
        <v>16</v>
      </c>
      <c r="AP125" s="120"/>
      <c r="AQ125" s="59" t="s">
        <v>16</v>
      </c>
      <c r="AR125" s="118" t="s">
        <v>16</v>
      </c>
      <c r="AS125" s="120"/>
      <c r="AT125" s="59" t="s">
        <v>16</v>
      </c>
      <c r="AU125" s="118" t="s">
        <v>16</v>
      </c>
      <c r="AV125" s="120"/>
      <c r="AW125" s="59" t="s">
        <v>16</v>
      </c>
      <c r="AX125" s="118" t="s">
        <v>16</v>
      </c>
      <c r="AY125" s="120"/>
      <c r="AZ125" s="59" t="s">
        <v>16</v>
      </c>
      <c r="BA125" s="118" t="s">
        <v>16</v>
      </c>
      <c r="BB125" s="120"/>
      <c r="BC125" s="59" t="s">
        <v>16</v>
      </c>
      <c r="BD125" s="118" t="s">
        <v>16</v>
      </c>
      <c r="BE125" s="120"/>
      <c r="BF125" s="59" t="s">
        <v>16</v>
      </c>
      <c r="BG125" s="118" t="s">
        <v>16</v>
      </c>
      <c r="BH125" s="120"/>
      <c r="BI125" s="59" t="s">
        <v>16</v>
      </c>
      <c r="BJ125" s="118" t="s">
        <v>16</v>
      </c>
      <c r="BK125" s="120"/>
      <c r="BL125" s="59" t="s">
        <v>16</v>
      </c>
      <c r="BM125" s="118" t="s">
        <v>16</v>
      </c>
      <c r="BN125" s="120"/>
      <c r="BO125" s="59" t="s">
        <v>16</v>
      </c>
      <c r="BP125" s="118" t="s">
        <v>16</v>
      </c>
      <c r="BQ125" s="120"/>
      <c r="BR125" s="59" t="s">
        <v>16</v>
      </c>
      <c r="BS125" s="118" t="s">
        <v>16</v>
      </c>
      <c r="BT125" s="120"/>
      <c r="BU125" s="59" t="s">
        <v>16</v>
      </c>
      <c r="BV125" s="118" t="s">
        <v>16</v>
      </c>
      <c r="BW125" s="120"/>
      <c r="BX125" s="59" t="s">
        <v>16</v>
      </c>
      <c r="BY125" s="118" t="s">
        <v>16</v>
      </c>
      <c r="BZ125" s="120"/>
      <c r="CA125" s="59" t="s">
        <v>16</v>
      </c>
      <c r="CB125" s="118" t="s">
        <v>16</v>
      </c>
      <c r="CC125" s="120"/>
      <c r="CD125" s="59" t="s">
        <v>16</v>
      </c>
      <c r="CE125" s="118" t="s">
        <v>16</v>
      </c>
      <c r="CF125" s="120"/>
      <c r="CG125" s="59" t="s">
        <v>16</v>
      </c>
      <c r="CH125" s="118" t="s">
        <v>16</v>
      </c>
      <c r="CI125" s="120"/>
      <c r="CJ125" s="59" t="s">
        <v>16</v>
      </c>
      <c r="CK125" s="118" t="s">
        <v>16</v>
      </c>
      <c r="CL125" s="120"/>
      <c r="CM125" s="59" t="s">
        <v>16</v>
      </c>
      <c r="CN125" s="118" t="s">
        <v>16</v>
      </c>
      <c r="CO125" s="120"/>
      <c r="CP125" s="59" t="s">
        <v>16</v>
      </c>
      <c r="CQ125" s="118" t="s">
        <v>16</v>
      </c>
      <c r="CR125" s="120"/>
      <c r="CS125" s="59" t="s">
        <v>16</v>
      </c>
      <c r="CT125" s="118" t="s">
        <v>16</v>
      </c>
      <c r="CU125" s="120"/>
      <c r="CV125" s="59" t="s">
        <v>16</v>
      </c>
      <c r="CW125" s="118" t="s">
        <v>16</v>
      </c>
      <c r="CX125" s="120"/>
      <c r="CY125" s="59" t="s">
        <v>16</v>
      </c>
      <c r="CZ125" s="118" t="s">
        <v>16</v>
      </c>
      <c r="DA125" s="120"/>
      <c r="DB125" s="59" t="s">
        <v>16</v>
      </c>
      <c r="DC125" s="118" t="s">
        <v>16</v>
      </c>
      <c r="DD125" s="120"/>
      <c r="DE125" s="59" t="s">
        <v>16</v>
      </c>
      <c r="DF125" s="118" t="s">
        <v>16</v>
      </c>
      <c r="DG125" s="120"/>
      <c r="DH125" s="59" t="s">
        <v>16</v>
      </c>
      <c r="DI125" s="118" t="s">
        <v>16</v>
      </c>
      <c r="DJ125" s="120"/>
      <c r="DK125" s="59" t="s">
        <v>16</v>
      </c>
      <c r="DL125" s="118" t="s">
        <v>16</v>
      </c>
      <c r="DM125" s="120"/>
      <c r="DN125" s="59" t="s">
        <v>16</v>
      </c>
      <c r="DO125" s="118" t="s">
        <v>16</v>
      </c>
      <c r="DP125" s="120"/>
      <c r="DQ125" s="59" t="s">
        <v>16</v>
      </c>
      <c r="DR125" s="118" t="s">
        <v>16</v>
      </c>
      <c r="DS125" s="120"/>
      <c r="DT125" s="59" t="s">
        <v>16</v>
      </c>
      <c r="DU125" s="118" t="s">
        <v>16</v>
      </c>
      <c r="DV125" s="120"/>
      <c r="DW125" s="59" t="s">
        <v>16</v>
      </c>
      <c r="DX125" s="118" t="s">
        <v>16</v>
      </c>
      <c r="DY125" s="120"/>
      <c r="DZ125" s="59" t="s">
        <v>16</v>
      </c>
      <c r="EA125" s="118" t="s">
        <v>16</v>
      </c>
      <c r="EB125" s="120"/>
      <c r="EC125" s="59" t="s">
        <v>16</v>
      </c>
      <c r="ED125" s="118" t="s">
        <v>16</v>
      </c>
      <c r="EE125" s="120"/>
    </row>
    <row r="126" spans="1:137">
      <c r="A126" s="63" t="s">
        <v>255</v>
      </c>
      <c r="B126" s="69"/>
      <c r="C126" s="69" t="s">
        <v>22</v>
      </c>
      <c r="D126" s="34" t="s">
        <v>157</v>
      </c>
      <c r="E126" s="34" t="s">
        <v>556</v>
      </c>
      <c r="F126" s="9" t="s">
        <v>475</v>
      </c>
      <c r="G126" s="157">
        <f>CENA!G117</f>
        <v>0</v>
      </c>
      <c r="H126" s="117">
        <f t="shared" ref="H126:H137" si="240">J126+M126+P126+S126+V126+AK126+AN126+AQ126+AT126+AW126+AZ126+BC126+BF126+BI126+BL126+BO126+BR126+BU126+BX126+CA126+CD126+CG126+CJ126+CM126+CP126++CS126+CV126+CY126+DB126+DE126+DH126+DK126+DN126+DQ126+Y126+AB126+AE126+AH126+DT126+DW126+DZ126+EC126</f>
        <v>52</v>
      </c>
      <c r="I126" s="117">
        <f t="shared" ref="I126:I137" si="241">G126*H126</f>
        <v>0</v>
      </c>
      <c r="J126" s="59"/>
      <c r="K126" s="118">
        <f t="shared" ref="K126:K137" si="242">$G126*J126</f>
        <v>0</v>
      </c>
      <c r="L126" s="120"/>
      <c r="M126" s="59">
        <v>2</v>
      </c>
      <c r="N126" s="118">
        <f t="shared" ref="N126:N137" si="243">$G126*M126</f>
        <v>0</v>
      </c>
      <c r="O126" s="120"/>
      <c r="P126" s="59"/>
      <c r="Q126" s="118">
        <f t="shared" ref="Q126:Q137" si="244">$G126*P126</f>
        <v>0</v>
      </c>
      <c r="R126" s="120"/>
      <c r="S126" s="59">
        <v>2</v>
      </c>
      <c r="T126" s="118">
        <f t="shared" ref="T126:T137" si="245">$G126*S126</f>
        <v>0</v>
      </c>
      <c r="U126" s="120"/>
      <c r="V126" s="59">
        <v>1</v>
      </c>
      <c r="W126" s="118">
        <f t="shared" ref="W126:W137" si="246">$G126*V126</f>
        <v>0</v>
      </c>
      <c r="X126" s="120"/>
      <c r="Y126" s="59">
        <v>3</v>
      </c>
      <c r="Z126" s="118">
        <f t="shared" ref="Z126:Z137" si="247">$G126*Y126</f>
        <v>0</v>
      </c>
      <c r="AA126" s="120"/>
      <c r="AB126" s="59">
        <v>1</v>
      </c>
      <c r="AC126" s="118">
        <f t="shared" ref="AC126:AC137" si="248">$G126*AB126</f>
        <v>0</v>
      </c>
      <c r="AD126" s="120"/>
      <c r="AE126" s="59"/>
      <c r="AF126" s="118">
        <f t="shared" ref="AF126:AF137" si="249">$G126*AE126</f>
        <v>0</v>
      </c>
      <c r="AG126" s="120"/>
      <c r="AH126" s="59">
        <v>1</v>
      </c>
      <c r="AI126" s="118">
        <f t="shared" ref="AI126:AI137" si="250">$G126*AH126</f>
        <v>0</v>
      </c>
      <c r="AJ126" s="120"/>
      <c r="AK126" s="59"/>
      <c r="AL126" s="118">
        <f t="shared" ref="AL126:AL137" si="251">$G126*AK126</f>
        <v>0</v>
      </c>
      <c r="AM126" s="120"/>
      <c r="AN126" s="59">
        <v>2</v>
      </c>
      <c r="AO126" s="118">
        <f t="shared" ref="AO126:AO137" si="252">$G126*AN126</f>
        <v>0</v>
      </c>
      <c r="AP126" s="120"/>
      <c r="AQ126" s="59">
        <v>1</v>
      </c>
      <c r="AR126" s="118">
        <f t="shared" ref="AR126:AR137" si="253">$G126*AQ126</f>
        <v>0</v>
      </c>
      <c r="AS126" s="120"/>
      <c r="AT126" s="59">
        <v>1</v>
      </c>
      <c r="AU126" s="118">
        <f t="shared" ref="AU126:AU137" si="254">$G126*AT126</f>
        <v>0</v>
      </c>
      <c r="AV126" s="120"/>
      <c r="AW126" s="59">
        <v>2</v>
      </c>
      <c r="AX126" s="118">
        <f t="shared" ref="AX126:AX137" si="255">$G126*AW126</f>
        <v>0</v>
      </c>
      <c r="AY126" s="120"/>
      <c r="AZ126" s="59">
        <v>2</v>
      </c>
      <c r="BA126" s="118">
        <f t="shared" ref="BA126:BA137" si="256">$G126*AZ126</f>
        <v>0</v>
      </c>
      <c r="BB126" s="120"/>
      <c r="BC126" s="59">
        <v>1</v>
      </c>
      <c r="BD126" s="118">
        <f t="shared" ref="BD126:BD137" si="257">$G126*BC126</f>
        <v>0</v>
      </c>
      <c r="BE126" s="120"/>
      <c r="BF126" s="59">
        <v>1</v>
      </c>
      <c r="BG126" s="118">
        <f t="shared" ref="BG126:BG137" si="258">$G126*BF126</f>
        <v>0</v>
      </c>
      <c r="BH126" s="120"/>
      <c r="BI126" s="59">
        <v>1</v>
      </c>
      <c r="BJ126" s="118">
        <f t="shared" ref="BJ126:BJ137" si="259">$G126*BI126</f>
        <v>0</v>
      </c>
      <c r="BK126" s="120"/>
      <c r="BL126" s="59">
        <v>1</v>
      </c>
      <c r="BM126" s="118">
        <f t="shared" ref="BM126:BM137" si="260">$G126*BL126</f>
        <v>0</v>
      </c>
      <c r="BN126" s="120"/>
      <c r="BO126" s="59">
        <v>2</v>
      </c>
      <c r="BP126" s="118">
        <f t="shared" ref="BP126:BP137" si="261">$G126*BO126</f>
        <v>0</v>
      </c>
      <c r="BQ126" s="120"/>
      <c r="BR126" s="59"/>
      <c r="BS126" s="118">
        <f t="shared" ref="BS126:BS137" si="262">$G126*BR126</f>
        <v>0</v>
      </c>
      <c r="BT126" s="120"/>
      <c r="BU126" s="59">
        <v>2</v>
      </c>
      <c r="BV126" s="118">
        <f t="shared" ref="BV126:BV137" si="263">$G126*BU126</f>
        <v>0</v>
      </c>
      <c r="BW126" s="120"/>
      <c r="BX126" s="59"/>
      <c r="BY126" s="118">
        <f t="shared" ref="BY126:BY137" si="264">$G126*BX126</f>
        <v>0</v>
      </c>
      <c r="BZ126" s="120"/>
      <c r="CA126" s="59">
        <v>1</v>
      </c>
      <c r="CB126" s="118">
        <f t="shared" ref="CB126:CB137" si="265">$G126*CA126</f>
        <v>0</v>
      </c>
      <c r="CC126" s="120"/>
      <c r="CD126" s="59"/>
      <c r="CE126" s="118">
        <f t="shared" ref="CE126:CE137" si="266">$G126*CD126</f>
        <v>0</v>
      </c>
      <c r="CF126" s="120"/>
      <c r="CG126" s="59"/>
      <c r="CH126" s="118">
        <f t="shared" ref="CH126:CH137" si="267">$G126*CG126</f>
        <v>0</v>
      </c>
      <c r="CI126" s="120"/>
      <c r="CJ126" s="59">
        <v>1</v>
      </c>
      <c r="CK126" s="118">
        <f t="shared" ref="CK126:CK137" si="268">$G126*CJ126</f>
        <v>0</v>
      </c>
      <c r="CL126" s="120"/>
      <c r="CM126" s="59">
        <v>1</v>
      </c>
      <c r="CN126" s="118">
        <f t="shared" ref="CN126:CN137" si="269">$G126*CM126</f>
        <v>0</v>
      </c>
      <c r="CO126" s="120"/>
      <c r="CP126" s="59">
        <v>1</v>
      </c>
      <c r="CQ126" s="118">
        <f t="shared" ref="CQ126:CQ137" si="270">$G126*CP126</f>
        <v>0</v>
      </c>
      <c r="CR126" s="120"/>
      <c r="CS126" s="59">
        <v>2</v>
      </c>
      <c r="CT126" s="118">
        <f t="shared" ref="CT126:CT137" si="271">$G126*CS126</f>
        <v>0</v>
      </c>
      <c r="CU126" s="120"/>
      <c r="CV126" s="59">
        <v>1</v>
      </c>
      <c r="CW126" s="118">
        <f t="shared" ref="CW126:CW137" si="272">$G126*CV126</f>
        <v>0</v>
      </c>
      <c r="CX126" s="120"/>
      <c r="CY126" s="59">
        <v>1</v>
      </c>
      <c r="CZ126" s="118">
        <f t="shared" ref="CZ126:CZ137" si="273">$G126*CY126</f>
        <v>0</v>
      </c>
      <c r="DA126" s="120"/>
      <c r="DB126" s="59">
        <v>2</v>
      </c>
      <c r="DC126" s="118">
        <f t="shared" ref="DC126:DC137" si="274">$G126*DB126</f>
        <v>0</v>
      </c>
      <c r="DD126" s="120"/>
      <c r="DE126" s="59"/>
      <c r="DF126" s="118">
        <f t="shared" ref="DF126:DF137" si="275">$G126*DE126</f>
        <v>0</v>
      </c>
      <c r="DG126" s="120"/>
      <c r="DH126" s="59">
        <v>2</v>
      </c>
      <c r="DI126" s="118">
        <f t="shared" ref="DI126:DI137" si="276">$G126*DH126</f>
        <v>0</v>
      </c>
      <c r="DJ126" s="120"/>
      <c r="DK126" s="59">
        <v>1</v>
      </c>
      <c r="DL126" s="118">
        <f t="shared" ref="DL126:DL137" si="277">$G126*DK126</f>
        <v>0</v>
      </c>
      <c r="DM126" s="120"/>
      <c r="DN126" s="59">
        <v>1</v>
      </c>
      <c r="DO126" s="118">
        <f t="shared" ref="DO126:DO137" si="278">$G126*DN126</f>
        <v>0</v>
      </c>
      <c r="DP126" s="120"/>
      <c r="DQ126" s="59">
        <v>6</v>
      </c>
      <c r="DR126" s="118">
        <f t="shared" ref="DR126:DR137" si="279">$G126*DQ126</f>
        <v>0</v>
      </c>
      <c r="DS126" s="120"/>
      <c r="DT126" s="59">
        <v>2</v>
      </c>
      <c r="DU126" s="118">
        <f t="shared" ref="DU126:DU137" si="280">$G126*DT126</f>
        <v>0</v>
      </c>
      <c r="DV126" s="120"/>
      <c r="DW126" s="59">
        <v>1</v>
      </c>
      <c r="DX126" s="118">
        <f t="shared" ref="DX126:DX137" si="281">$G126*DW126</f>
        <v>0</v>
      </c>
      <c r="DY126" s="120"/>
      <c r="DZ126" s="59">
        <v>2</v>
      </c>
      <c r="EA126" s="118">
        <f t="shared" ref="EA126:EA137" si="282">$G126*DZ126</f>
        <v>0</v>
      </c>
      <c r="EB126" s="120"/>
      <c r="EC126" s="59">
        <v>1</v>
      </c>
      <c r="ED126" s="118">
        <f t="shared" ref="ED126:ED137" si="283">$G126*EC126</f>
        <v>0</v>
      </c>
      <c r="EE126" s="120"/>
    </row>
    <row r="127" spans="1:137">
      <c r="A127" s="63" t="s">
        <v>256</v>
      </c>
      <c r="B127" s="69"/>
      <c r="C127" s="124" t="s">
        <v>49</v>
      </c>
      <c r="D127" s="34" t="s">
        <v>158</v>
      </c>
      <c r="E127" s="34" t="s">
        <v>557</v>
      </c>
      <c r="F127" s="9" t="s">
        <v>475</v>
      </c>
      <c r="G127" s="157">
        <f>CENA!G118</f>
        <v>0</v>
      </c>
      <c r="H127" s="117">
        <f t="shared" si="240"/>
        <v>38</v>
      </c>
      <c r="I127" s="117">
        <f t="shared" si="241"/>
        <v>0</v>
      </c>
      <c r="J127" s="59"/>
      <c r="K127" s="118">
        <f t="shared" si="242"/>
        <v>0</v>
      </c>
      <c r="L127" s="120"/>
      <c r="M127" s="59"/>
      <c r="N127" s="118">
        <f t="shared" si="243"/>
        <v>0</v>
      </c>
      <c r="O127" s="120"/>
      <c r="P127" s="59"/>
      <c r="Q127" s="118">
        <f t="shared" si="244"/>
        <v>0</v>
      </c>
      <c r="R127" s="120"/>
      <c r="S127" s="59"/>
      <c r="T127" s="118">
        <f t="shared" si="245"/>
        <v>0</v>
      </c>
      <c r="U127" s="120"/>
      <c r="V127" s="59"/>
      <c r="W127" s="118">
        <f t="shared" si="246"/>
        <v>0</v>
      </c>
      <c r="X127" s="120"/>
      <c r="Y127" s="59"/>
      <c r="Z127" s="118">
        <f t="shared" si="247"/>
        <v>0</v>
      </c>
      <c r="AA127" s="120"/>
      <c r="AB127" s="59">
        <v>1</v>
      </c>
      <c r="AC127" s="118">
        <f t="shared" si="248"/>
        <v>0</v>
      </c>
      <c r="AD127" s="120"/>
      <c r="AE127" s="59">
        <v>1</v>
      </c>
      <c r="AF127" s="118">
        <f t="shared" si="249"/>
        <v>0</v>
      </c>
      <c r="AG127" s="120"/>
      <c r="AH127" s="59"/>
      <c r="AI127" s="118">
        <f t="shared" si="250"/>
        <v>0</v>
      </c>
      <c r="AJ127" s="120"/>
      <c r="AK127" s="59"/>
      <c r="AL127" s="118">
        <f t="shared" si="251"/>
        <v>0</v>
      </c>
      <c r="AM127" s="120"/>
      <c r="AN127" s="59">
        <v>1</v>
      </c>
      <c r="AO127" s="118">
        <f t="shared" si="252"/>
        <v>0</v>
      </c>
      <c r="AP127" s="120"/>
      <c r="AQ127" s="59"/>
      <c r="AR127" s="118">
        <f t="shared" si="253"/>
        <v>0</v>
      </c>
      <c r="AS127" s="120"/>
      <c r="AT127" s="59"/>
      <c r="AU127" s="118">
        <f t="shared" si="254"/>
        <v>0</v>
      </c>
      <c r="AV127" s="120"/>
      <c r="AW127" s="59">
        <v>1</v>
      </c>
      <c r="AX127" s="118">
        <f t="shared" si="255"/>
        <v>0</v>
      </c>
      <c r="AY127" s="120"/>
      <c r="AZ127" s="59">
        <v>1</v>
      </c>
      <c r="BA127" s="118">
        <f t="shared" si="256"/>
        <v>0</v>
      </c>
      <c r="BB127" s="120"/>
      <c r="BC127" s="59"/>
      <c r="BD127" s="118">
        <f t="shared" si="257"/>
        <v>0</v>
      </c>
      <c r="BE127" s="120"/>
      <c r="BF127" s="59">
        <v>1</v>
      </c>
      <c r="BG127" s="118">
        <f t="shared" si="258"/>
        <v>0</v>
      </c>
      <c r="BH127" s="120"/>
      <c r="BI127" s="59">
        <v>4</v>
      </c>
      <c r="BJ127" s="118">
        <f t="shared" si="259"/>
        <v>0</v>
      </c>
      <c r="BK127" s="120"/>
      <c r="BL127" s="59">
        <v>2</v>
      </c>
      <c r="BM127" s="118">
        <f t="shared" si="260"/>
        <v>0</v>
      </c>
      <c r="BN127" s="120"/>
      <c r="BO127" s="59"/>
      <c r="BP127" s="118">
        <f t="shared" si="261"/>
        <v>0</v>
      </c>
      <c r="BQ127" s="120"/>
      <c r="BR127" s="59">
        <v>3</v>
      </c>
      <c r="BS127" s="118">
        <f t="shared" si="262"/>
        <v>0</v>
      </c>
      <c r="BT127" s="120"/>
      <c r="BU127" s="59"/>
      <c r="BV127" s="118">
        <f t="shared" si="263"/>
        <v>0</v>
      </c>
      <c r="BW127" s="120"/>
      <c r="BX127" s="59"/>
      <c r="BY127" s="118">
        <f t="shared" si="264"/>
        <v>0</v>
      </c>
      <c r="BZ127" s="120"/>
      <c r="CA127" s="59"/>
      <c r="CB127" s="118">
        <f t="shared" si="265"/>
        <v>0</v>
      </c>
      <c r="CC127" s="120"/>
      <c r="CD127" s="59"/>
      <c r="CE127" s="118">
        <f t="shared" si="266"/>
        <v>0</v>
      </c>
      <c r="CF127" s="120"/>
      <c r="CG127" s="59">
        <v>5</v>
      </c>
      <c r="CH127" s="118">
        <f t="shared" si="267"/>
        <v>0</v>
      </c>
      <c r="CI127" s="120"/>
      <c r="CJ127" s="59">
        <v>4</v>
      </c>
      <c r="CK127" s="118">
        <f t="shared" si="268"/>
        <v>0</v>
      </c>
      <c r="CL127" s="120"/>
      <c r="CM127" s="59">
        <v>2</v>
      </c>
      <c r="CN127" s="118">
        <f t="shared" si="269"/>
        <v>0</v>
      </c>
      <c r="CO127" s="120"/>
      <c r="CP127" s="59"/>
      <c r="CQ127" s="118">
        <f t="shared" si="270"/>
        <v>0</v>
      </c>
      <c r="CR127" s="120"/>
      <c r="CS127" s="59"/>
      <c r="CT127" s="118">
        <f t="shared" si="271"/>
        <v>0</v>
      </c>
      <c r="CU127" s="120"/>
      <c r="CV127" s="59"/>
      <c r="CW127" s="118">
        <f t="shared" si="272"/>
        <v>0</v>
      </c>
      <c r="CX127" s="120"/>
      <c r="CY127" s="59">
        <v>2</v>
      </c>
      <c r="CZ127" s="118">
        <f t="shared" si="273"/>
        <v>0</v>
      </c>
      <c r="DA127" s="120"/>
      <c r="DB127" s="59"/>
      <c r="DC127" s="118">
        <f t="shared" si="274"/>
        <v>0</v>
      </c>
      <c r="DD127" s="120"/>
      <c r="DE127" s="59"/>
      <c r="DF127" s="118">
        <f t="shared" si="275"/>
        <v>0</v>
      </c>
      <c r="DG127" s="120"/>
      <c r="DH127" s="59"/>
      <c r="DI127" s="118">
        <f t="shared" si="276"/>
        <v>0</v>
      </c>
      <c r="DJ127" s="120"/>
      <c r="DK127" s="59"/>
      <c r="DL127" s="118">
        <f t="shared" si="277"/>
        <v>0</v>
      </c>
      <c r="DM127" s="120"/>
      <c r="DN127" s="59">
        <v>2</v>
      </c>
      <c r="DO127" s="118">
        <f t="shared" si="278"/>
        <v>0</v>
      </c>
      <c r="DP127" s="120"/>
      <c r="DQ127" s="59">
        <v>8</v>
      </c>
      <c r="DR127" s="118">
        <f t="shared" si="279"/>
        <v>0</v>
      </c>
      <c r="DS127" s="120"/>
      <c r="DT127" s="59"/>
      <c r="DU127" s="118">
        <f t="shared" si="280"/>
        <v>0</v>
      </c>
      <c r="DV127" s="120"/>
      <c r="DW127" s="59"/>
      <c r="DX127" s="118">
        <f t="shared" si="281"/>
        <v>0</v>
      </c>
      <c r="DY127" s="120"/>
      <c r="DZ127" s="59"/>
      <c r="EA127" s="118">
        <f t="shared" si="282"/>
        <v>0</v>
      </c>
      <c r="EB127" s="120"/>
      <c r="EC127" s="59"/>
      <c r="ED127" s="118">
        <f t="shared" si="283"/>
        <v>0</v>
      </c>
      <c r="EE127" s="120"/>
    </row>
    <row r="128" spans="1:137">
      <c r="A128" s="63" t="s">
        <v>257</v>
      </c>
      <c r="B128" s="69"/>
      <c r="C128" s="69" t="s">
        <v>50</v>
      </c>
      <c r="D128" s="34" t="s">
        <v>156</v>
      </c>
      <c r="E128" s="34" t="s">
        <v>558</v>
      </c>
      <c r="F128" s="9" t="s">
        <v>475</v>
      </c>
      <c r="G128" s="157">
        <f>CENA!G119</f>
        <v>0</v>
      </c>
      <c r="H128" s="117">
        <f t="shared" si="240"/>
        <v>22</v>
      </c>
      <c r="I128" s="117">
        <f t="shared" si="241"/>
        <v>0</v>
      </c>
      <c r="J128" s="59">
        <v>1</v>
      </c>
      <c r="K128" s="118">
        <f t="shared" si="242"/>
        <v>0</v>
      </c>
      <c r="L128" s="120"/>
      <c r="M128" s="59"/>
      <c r="N128" s="118">
        <f t="shared" si="243"/>
        <v>0</v>
      </c>
      <c r="O128" s="120"/>
      <c r="P128" s="59"/>
      <c r="Q128" s="118">
        <f t="shared" si="244"/>
        <v>0</v>
      </c>
      <c r="R128" s="120"/>
      <c r="S128" s="59"/>
      <c r="T128" s="118">
        <f t="shared" si="245"/>
        <v>0</v>
      </c>
      <c r="U128" s="120"/>
      <c r="V128" s="59"/>
      <c r="W128" s="118">
        <f t="shared" si="246"/>
        <v>0</v>
      </c>
      <c r="X128" s="120"/>
      <c r="Y128" s="59"/>
      <c r="Z128" s="118">
        <f t="shared" si="247"/>
        <v>0</v>
      </c>
      <c r="AA128" s="120"/>
      <c r="AB128" s="59">
        <v>3</v>
      </c>
      <c r="AC128" s="118">
        <f t="shared" si="248"/>
        <v>0</v>
      </c>
      <c r="AD128" s="120"/>
      <c r="AE128" s="59"/>
      <c r="AF128" s="118">
        <f t="shared" si="249"/>
        <v>0</v>
      </c>
      <c r="AG128" s="120"/>
      <c r="AH128" s="59">
        <v>3</v>
      </c>
      <c r="AI128" s="118">
        <f t="shared" si="250"/>
        <v>0</v>
      </c>
      <c r="AJ128" s="120"/>
      <c r="AK128" s="59">
        <v>1</v>
      </c>
      <c r="AL128" s="118">
        <f t="shared" si="251"/>
        <v>0</v>
      </c>
      <c r="AM128" s="120"/>
      <c r="AN128" s="59">
        <v>1</v>
      </c>
      <c r="AO128" s="118">
        <f t="shared" si="252"/>
        <v>0</v>
      </c>
      <c r="AP128" s="120"/>
      <c r="AQ128" s="59"/>
      <c r="AR128" s="118">
        <f t="shared" si="253"/>
        <v>0</v>
      </c>
      <c r="AS128" s="120"/>
      <c r="AT128" s="59"/>
      <c r="AU128" s="118">
        <f t="shared" si="254"/>
        <v>0</v>
      </c>
      <c r="AV128" s="120"/>
      <c r="AW128" s="59">
        <v>2</v>
      </c>
      <c r="AX128" s="118">
        <f t="shared" si="255"/>
        <v>0</v>
      </c>
      <c r="AY128" s="120"/>
      <c r="AZ128" s="59">
        <v>1</v>
      </c>
      <c r="BA128" s="118">
        <f t="shared" si="256"/>
        <v>0</v>
      </c>
      <c r="BB128" s="120"/>
      <c r="BC128" s="59"/>
      <c r="BD128" s="118">
        <f t="shared" si="257"/>
        <v>0</v>
      </c>
      <c r="BE128" s="120"/>
      <c r="BF128" s="59"/>
      <c r="BG128" s="118">
        <f t="shared" si="258"/>
        <v>0</v>
      </c>
      <c r="BH128" s="120"/>
      <c r="BI128" s="59"/>
      <c r="BJ128" s="118">
        <f t="shared" si="259"/>
        <v>0</v>
      </c>
      <c r="BK128" s="120"/>
      <c r="BL128" s="59"/>
      <c r="BM128" s="118">
        <f t="shared" si="260"/>
        <v>0</v>
      </c>
      <c r="BN128" s="120"/>
      <c r="BO128" s="59"/>
      <c r="BP128" s="118">
        <f t="shared" si="261"/>
        <v>0</v>
      </c>
      <c r="BQ128" s="120"/>
      <c r="BR128" s="59"/>
      <c r="BS128" s="118">
        <f t="shared" si="262"/>
        <v>0</v>
      </c>
      <c r="BT128" s="120"/>
      <c r="BU128" s="59"/>
      <c r="BV128" s="118">
        <f t="shared" si="263"/>
        <v>0</v>
      </c>
      <c r="BW128" s="120"/>
      <c r="BX128" s="59"/>
      <c r="BY128" s="118">
        <f t="shared" si="264"/>
        <v>0</v>
      </c>
      <c r="BZ128" s="120"/>
      <c r="CA128" s="59">
        <v>3</v>
      </c>
      <c r="CB128" s="118">
        <f t="shared" si="265"/>
        <v>0</v>
      </c>
      <c r="CC128" s="120"/>
      <c r="CD128" s="59"/>
      <c r="CE128" s="118">
        <f t="shared" si="266"/>
        <v>0</v>
      </c>
      <c r="CF128" s="120"/>
      <c r="CG128" s="59">
        <v>2</v>
      </c>
      <c r="CH128" s="118">
        <f t="shared" si="267"/>
        <v>0</v>
      </c>
      <c r="CI128" s="120"/>
      <c r="CJ128" s="59"/>
      <c r="CK128" s="118">
        <f t="shared" si="268"/>
        <v>0</v>
      </c>
      <c r="CL128" s="120"/>
      <c r="CM128" s="59"/>
      <c r="CN128" s="118">
        <f t="shared" si="269"/>
        <v>0</v>
      </c>
      <c r="CO128" s="120"/>
      <c r="CP128" s="59"/>
      <c r="CQ128" s="118">
        <f t="shared" si="270"/>
        <v>0</v>
      </c>
      <c r="CR128" s="120"/>
      <c r="CS128" s="59"/>
      <c r="CT128" s="118">
        <f t="shared" si="271"/>
        <v>0</v>
      </c>
      <c r="CU128" s="120"/>
      <c r="CV128" s="59"/>
      <c r="CW128" s="118">
        <f t="shared" si="272"/>
        <v>0</v>
      </c>
      <c r="CX128" s="120"/>
      <c r="CY128" s="59"/>
      <c r="CZ128" s="118">
        <f t="shared" si="273"/>
        <v>0</v>
      </c>
      <c r="DA128" s="120"/>
      <c r="DB128" s="59"/>
      <c r="DC128" s="118">
        <f t="shared" si="274"/>
        <v>0</v>
      </c>
      <c r="DD128" s="120"/>
      <c r="DE128" s="59">
        <v>1</v>
      </c>
      <c r="DF128" s="118">
        <f t="shared" si="275"/>
        <v>0</v>
      </c>
      <c r="DG128" s="120"/>
      <c r="DH128" s="59"/>
      <c r="DI128" s="118">
        <f t="shared" si="276"/>
        <v>0</v>
      </c>
      <c r="DJ128" s="120"/>
      <c r="DK128" s="59"/>
      <c r="DL128" s="118">
        <f t="shared" si="277"/>
        <v>0</v>
      </c>
      <c r="DM128" s="120"/>
      <c r="DN128" s="59">
        <v>1</v>
      </c>
      <c r="DO128" s="118">
        <f t="shared" si="278"/>
        <v>0</v>
      </c>
      <c r="DP128" s="120"/>
      <c r="DQ128" s="59">
        <v>1</v>
      </c>
      <c r="DR128" s="118">
        <f t="shared" si="279"/>
        <v>0</v>
      </c>
      <c r="DS128" s="120"/>
      <c r="DT128" s="59"/>
      <c r="DU128" s="118">
        <f t="shared" si="280"/>
        <v>0</v>
      </c>
      <c r="DV128" s="120"/>
      <c r="DW128" s="59"/>
      <c r="DX128" s="118">
        <f t="shared" si="281"/>
        <v>0</v>
      </c>
      <c r="DY128" s="120"/>
      <c r="DZ128" s="59"/>
      <c r="EA128" s="118">
        <f t="shared" si="282"/>
        <v>0</v>
      </c>
      <c r="EB128" s="120"/>
      <c r="EC128" s="59">
        <v>2</v>
      </c>
      <c r="ED128" s="118">
        <f t="shared" si="283"/>
        <v>0</v>
      </c>
      <c r="EE128" s="120"/>
    </row>
    <row r="129" spans="1:135">
      <c r="A129" s="63" t="s">
        <v>258</v>
      </c>
      <c r="B129" s="69"/>
      <c r="C129" s="69" t="s">
        <v>23</v>
      </c>
      <c r="D129" s="34" t="s">
        <v>155</v>
      </c>
      <c r="E129" s="34" t="s">
        <v>559</v>
      </c>
      <c r="F129" s="9" t="s">
        <v>475</v>
      </c>
      <c r="G129" s="157">
        <f>CENA!G120</f>
        <v>0</v>
      </c>
      <c r="H129" s="117">
        <f t="shared" si="240"/>
        <v>11</v>
      </c>
      <c r="I129" s="117">
        <f t="shared" si="241"/>
        <v>0</v>
      </c>
      <c r="J129" s="59"/>
      <c r="K129" s="118">
        <f t="shared" si="242"/>
        <v>0</v>
      </c>
      <c r="L129" s="120"/>
      <c r="M129" s="59"/>
      <c r="N129" s="118">
        <f t="shared" si="243"/>
        <v>0</v>
      </c>
      <c r="O129" s="120"/>
      <c r="P129" s="59"/>
      <c r="Q129" s="118">
        <f t="shared" si="244"/>
        <v>0</v>
      </c>
      <c r="R129" s="120"/>
      <c r="S129" s="59"/>
      <c r="T129" s="118">
        <f t="shared" si="245"/>
        <v>0</v>
      </c>
      <c r="U129" s="120"/>
      <c r="V129" s="59"/>
      <c r="W129" s="118">
        <f t="shared" si="246"/>
        <v>0</v>
      </c>
      <c r="X129" s="120"/>
      <c r="Y129" s="59"/>
      <c r="Z129" s="118">
        <f t="shared" si="247"/>
        <v>0</v>
      </c>
      <c r="AA129" s="120"/>
      <c r="AB129" s="59"/>
      <c r="AC129" s="118">
        <f t="shared" si="248"/>
        <v>0</v>
      </c>
      <c r="AD129" s="120"/>
      <c r="AE129" s="59"/>
      <c r="AF129" s="118">
        <f t="shared" si="249"/>
        <v>0</v>
      </c>
      <c r="AG129" s="120"/>
      <c r="AH129" s="59"/>
      <c r="AI129" s="118">
        <f t="shared" si="250"/>
        <v>0</v>
      </c>
      <c r="AJ129" s="120"/>
      <c r="AK129" s="59"/>
      <c r="AL129" s="118">
        <f t="shared" si="251"/>
        <v>0</v>
      </c>
      <c r="AM129" s="120"/>
      <c r="AN129" s="59"/>
      <c r="AO129" s="118">
        <f t="shared" si="252"/>
        <v>0</v>
      </c>
      <c r="AP129" s="120"/>
      <c r="AQ129" s="59"/>
      <c r="AR129" s="118">
        <f t="shared" si="253"/>
        <v>0</v>
      </c>
      <c r="AS129" s="120"/>
      <c r="AT129" s="59">
        <v>1</v>
      </c>
      <c r="AU129" s="118">
        <f t="shared" si="254"/>
        <v>0</v>
      </c>
      <c r="AV129" s="120"/>
      <c r="AW129" s="59"/>
      <c r="AX129" s="118">
        <f t="shared" si="255"/>
        <v>0</v>
      </c>
      <c r="AY129" s="120"/>
      <c r="AZ129" s="59"/>
      <c r="BA129" s="118">
        <f t="shared" si="256"/>
        <v>0</v>
      </c>
      <c r="BB129" s="120"/>
      <c r="BC129" s="59"/>
      <c r="BD129" s="118">
        <f t="shared" si="257"/>
        <v>0</v>
      </c>
      <c r="BE129" s="120"/>
      <c r="BF129" s="59"/>
      <c r="BG129" s="118">
        <f t="shared" si="258"/>
        <v>0</v>
      </c>
      <c r="BH129" s="120"/>
      <c r="BI129" s="59"/>
      <c r="BJ129" s="118">
        <f t="shared" si="259"/>
        <v>0</v>
      </c>
      <c r="BK129" s="120"/>
      <c r="BL129" s="59"/>
      <c r="BM129" s="118">
        <f t="shared" si="260"/>
        <v>0</v>
      </c>
      <c r="BN129" s="120"/>
      <c r="BO129" s="59">
        <v>3</v>
      </c>
      <c r="BP129" s="118">
        <f t="shared" si="261"/>
        <v>0</v>
      </c>
      <c r="BQ129" s="120"/>
      <c r="BR129" s="59">
        <v>2</v>
      </c>
      <c r="BS129" s="118">
        <f t="shared" si="262"/>
        <v>0</v>
      </c>
      <c r="BT129" s="120"/>
      <c r="BU129" s="59">
        <v>1</v>
      </c>
      <c r="BV129" s="118">
        <f t="shared" si="263"/>
        <v>0</v>
      </c>
      <c r="BW129" s="120"/>
      <c r="BX129" s="59"/>
      <c r="BY129" s="118">
        <f t="shared" si="264"/>
        <v>0</v>
      </c>
      <c r="BZ129" s="120"/>
      <c r="CA129" s="59"/>
      <c r="CB129" s="118">
        <f t="shared" si="265"/>
        <v>0</v>
      </c>
      <c r="CC129" s="120"/>
      <c r="CD129" s="59"/>
      <c r="CE129" s="118">
        <f t="shared" si="266"/>
        <v>0</v>
      </c>
      <c r="CF129" s="120"/>
      <c r="CG129" s="59"/>
      <c r="CH129" s="118">
        <f t="shared" si="267"/>
        <v>0</v>
      </c>
      <c r="CI129" s="120"/>
      <c r="CJ129" s="59"/>
      <c r="CK129" s="118">
        <f t="shared" si="268"/>
        <v>0</v>
      </c>
      <c r="CL129" s="120"/>
      <c r="CM129" s="59"/>
      <c r="CN129" s="118">
        <f t="shared" si="269"/>
        <v>0</v>
      </c>
      <c r="CO129" s="120"/>
      <c r="CP129" s="59"/>
      <c r="CQ129" s="118">
        <f t="shared" si="270"/>
        <v>0</v>
      </c>
      <c r="CR129" s="120"/>
      <c r="CS129" s="59">
        <v>1</v>
      </c>
      <c r="CT129" s="118">
        <f t="shared" si="271"/>
        <v>0</v>
      </c>
      <c r="CU129" s="120"/>
      <c r="CV129" s="59"/>
      <c r="CW129" s="118">
        <f t="shared" si="272"/>
        <v>0</v>
      </c>
      <c r="CX129" s="120"/>
      <c r="CY129" s="59"/>
      <c r="CZ129" s="118">
        <f t="shared" si="273"/>
        <v>0</v>
      </c>
      <c r="DA129" s="120"/>
      <c r="DB129" s="59"/>
      <c r="DC129" s="118">
        <f t="shared" si="274"/>
        <v>0</v>
      </c>
      <c r="DD129" s="120"/>
      <c r="DE129" s="59"/>
      <c r="DF129" s="118">
        <f t="shared" si="275"/>
        <v>0</v>
      </c>
      <c r="DG129" s="120"/>
      <c r="DH129" s="59"/>
      <c r="DI129" s="118">
        <f t="shared" si="276"/>
        <v>0</v>
      </c>
      <c r="DJ129" s="120"/>
      <c r="DK129" s="59"/>
      <c r="DL129" s="118">
        <f t="shared" si="277"/>
        <v>0</v>
      </c>
      <c r="DM129" s="120"/>
      <c r="DN129" s="59"/>
      <c r="DO129" s="118">
        <f t="shared" si="278"/>
        <v>0</v>
      </c>
      <c r="DP129" s="120"/>
      <c r="DQ129" s="59"/>
      <c r="DR129" s="118">
        <f t="shared" si="279"/>
        <v>0</v>
      </c>
      <c r="DS129" s="120"/>
      <c r="DT129" s="59"/>
      <c r="DU129" s="118">
        <f t="shared" si="280"/>
        <v>0</v>
      </c>
      <c r="DV129" s="120"/>
      <c r="DW129" s="59">
        <v>3</v>
      </c>
      <c r="DX129" s="118">
        <f t="shared" si="281"/>
        <v>0</v>
      </c>
      <c r="DY129" s="120"/>
      <c r="DZ129" s="59"/>
      <c r="EA129" s="118">
        <f t="shared" si="282"/>
        <v>0</v>
      </c>
      <c r="EB129" s="120"/>
      <c r="EC129" s="59"/>
      <c r="ED129" s="118">
        <f t="shared" si="283"/>
        <v>0</v>
      </c>
      <c r="EE129" s="120"/>
    </row>
    <row r="130" spans="1:135">
      <c r="A130" s="63" t="s">
        <v>259</v>
      </c>
      <c r="B130" s="69"/>
      <c r="C130" s="69" t="s">
        <v>52</v>
      </c>
      <c r="D130" s="34" t="s">
        <v>141</v>
      </c>
      <c r="E130" s="34" t="s">
        <v>560</v>
      </c>
      <c r="F130" s="9" t="s">
        <v>475</v>
      </c>
      <c r="G130" s="157">
        <f>CENA!G121</f>
        <v>0</v>
      </c>
      <c r="H130" s="117">
        <f t="shared" si="240"/>
        <v>19</v>
      </c>
      <c r="I130" s="117">
        <f t="shared" si="241"/>
        <v>0</v>
      </c>
      <c r="J130" s="59"/>
      <c r="K130" s="118">
        <f t="shared" si="242"/>
        <v>0</v>
      </c>
      <c r="L130" s="120"/>
      <c r="M130" s="59">
        <v>1</v>
      </c>
      <c r="N130" s="118">
        <f t="shared" si="243"/>
        <v>0</v>
      </c>
      <c r="O130" s="120"/>
      <c r="P130" s="59"/>
      <c r="Q130" s="118">
        <f t="shared" si="244"/>
        <v>0</v>
      </c>
      <c r="R130" s="120"/>
      <c r="S130" s="59"/>
      <c r="T130" s="118">
        <f t="shared" si="245"/>
        <v>0</v>
      </c>
      <c r="U130" s="120"/>
      <c r="V130" s="59"/>
      <c r="W130" s="118">
        <f t="shared" si="246"/>
        <v>0</v>
      </c>
      <c r="X130" s="120"/>
      <c r="Y130" s="59">
        <v>3</v>
      </c>
      <c r="Z130" s="118">
        <f t="shared" si="247"/>
        <v>0</v>
      </c>
      <c r="AA130" s="120"/>
      <c r="AB130" s="59"/>
      <c r="AC130" s="118">
        <f t="shared" si="248"/>
        <v>0</v>
      </c>
      <c r="AD130" s="120"/>
      <c r="AE130" s="59">
        <v>1</v>
      </c>
      <c r="AF130" s="118">
        <f t="shared" si="249"/>
        <v>0</v>
      </c>
      <c r="AG130" s="120"/>
      <c r="AH130" s="59">
        <v>1</v>
      </c>
      <c r="AI130" s="118">
        <f t="shared" si="250"/>
        <v>0</v>
      </c>
      <c r="AJ130" s="120"/>
      <c r="AK130" s="59"/>
      <c r="AL130" s="118">
        <f t="shared" si="251"/>
        <v>0</v>
      </c>
      <c r="AM130" s="120"/>
      <c r="AN130" s="59"/>
      <c r="AO130" s="118">
        <f t="shared" si="252"/>
        <v>0</v>
      </c>
      <c r="AP130" s="120"/>
      <c r="AQ130" s="59"/>
      <c r="AR130" s="118">
        <f t="shared" si="253"/>
        <v>0</v>
      </c>
      <c r="AS130" s="120"/>
      <c r="AT130" s="59"/>
      <c r="AU130" s="118">
        <f t="shared" si="254"/>
        <v>0</v>
      </c>
      <c r="AV130" s="120"/>
      <c r="AW130" s="59">
        <v>4</v>
      </c>
      <c r="AX130" s="118">
        <f t="shared" si="255"/>
        <v>0</v>
      </c>
      <c r="AY130" s="120"/>
      <c r="AZ130" s="59"/>
      <c r="BA130" s="118">
        <f t="shared" si="256"/>
        <v>0</v>
      </c>
      <c r="BB130" s="120"/>
      <c r="BC130" s="59"/>
      <c r="BD130" s="118">
        <f t="shared" si="257"/>
        <v>0</v>
      </c>
      <c r="BE130" s="120"/>
      <c r="BF130" s="59"/>
      <c r="BG130" s="118">
        <f t="shared" si="258"/>
        <v>0</v>
      </c>
      <c r="BH130" s="120"/>
      <c r="BI130" s="59"/>
      <c r="BJ130" s="118">
        <f t="shared" si="259"/>
        <v>0</v>
      </c>
      <c r="BK130" s="120"/>
      <c r="BL130" s="59"/>
      <c r="BM130" s="118">
        <f t="shared" si="260"/>
        <v>0</v>
      </c>
      <c r="BN130" s="120"/>
      <c r="BO130" s="59"/>
      <c r="BP130" s="118">
        <f t="shared" si="261"/>
        <v>0</v>
      </c>
      <c r="BQ130" s="120"/>
      <c r="BR130" s="59"/>
      <c r="BS130" s="118">
        <f t="shared" si="262"/>
        <v>0</v>
      </c>
      <c r="BT130" s="120"/>
      <c r="BU130" s="59"/>
      <c r="BV130" s="118">
        <f t="shared" si="263"/>
        <v>0</v>
      </c>
      <c r="BW130" s="120"/>
      <c r="BX130" s="59"/>
      <c r="BY130" s="118">
        <f t="shared" si="264"/>
        <v>0</v>
      </c>
      <c r="BZ130" s="120"/>
      <c r="CA130" s="59"/>
      <c r="CB130" s="118">
        <f t="shared" si="265"/>
        <v>0</v>
      </c>
      <c r="CC130" s="120"/>
      <c r="CD130" s="59"/>
      <c r="CE130" s="118">
        <f t="shared" si="266"/>
        <v>0</v>
      </c>
      <c r="CF130" s="120"/>
      <c r="CG130" s="59"/>
      <c r="CH130" s="118">
        <f t="shared" si="267"/>
        <v>0</v>
      </c>
      <c r="CI130" s="120"/>
      <c r="CJ130" s="59"/>
      <c r="CK130" s="118">
        <f t="shared" si="268"/>
        <v>0</v>
      </c>
      <c r="CL130" s="120"/>
      <c r="CM130" s="59">
        <v>3</v>
      </c>
      <c r="CN130" s="118">
        <f t="shared" si="269"/>
        <v>0</v>
      </c>
      <c r="CO130" s="120"/>
      <c r="CP130" s="59">
        <v>2</v>
      </c>
      <c r="CQ130" s="118">
        <f t="shared" si="270"/>
        <v>0</v>
      </c>
      <c r="CR130" s="120"/>
      <c r="CS130" s="59"/>
      <c r="CT130" s="118">
        <f t="shared" si="271"/>
        <v>0</v>
      </c>
      <c r="CU130" s="120"/>
      <c r="CV130" s="59"/>
      <c r="CW130" s="118">
        <f t="shared" si="272"/>
        <v>0</v>
      </c>
      <c r="CX130" s="120"/>
      <c r="CY130" s="59"/>
      <c r="CZ130" s="118">
        <f t="shared" si="273"/>
        <v>0</v>
      </c>
      <c r="DA130" s="120"/>
      <c r="DB130" s="59"/>
      <c r="DC130" s="118">
        <f t="shared" si="274"/>
        <v>0</v>
      </c>
      <c r="DD130" s="120"/>
      <c r="DE130" s="59">
        <v>4</v>
      </c>
      <c r="DF130" s="118">
        <f t="shared" si="275"/>
        <v>0</v>
      </c>
      <c r="DG130" s="120"/>
      <c r="DH130" s="59"/>
      <c r="DI130" s="118">
        <f t="shared" si="276"/>
        <v>0</v>
      </c>
      <c r="DJ130" s="120"/>
      <c r="DK130" s="59"/>
      <c r="DL130" s="118">
        <f t="shared" si="277"/>
        <v>0</v>
      </c>
      <c r="DM130" s="120"/>
      <c r="DN130" s="59"/>
      <c r="DO130" s="118">
        <f t="shared" si="278"/>
        <v>0</v>
      </c>
      <c r="DP130" s="120"/>
      <c r="DQ130" s="59"/>
      <c r="DR130" s="118">
        <f t="shared" si="279"/>
        <v>0</v>
      </c>
      <c r="DS130" s="120"/>
      <c r="DT130" s="59"/>
      <c r="DU130" s="118">
        <f t="shared" si="280"/>
        <v>0</v>
      </c>
      <c r="DV130" s="120"/>
      <c r="DW130" s="59"/>
      <c r="DX130" s="118">
        <f t="shared" si="281"/>
        <v>0</v>
      </c>
      <c r="DY130" s="120"/>
      <c r="DZ130" s="59"/>
      <c r="EA130" s="118">
        <f t="shared" si="282"/>
        <v>0</v>
      </c>
      <c r="EB130" s="120"/>
      <c r="EC130" s="59"/>
      <c r="ED130" s="118">
        <f t="shared" si="283"/>
        <v>0</v>
      </c>
      <c r="EE130" s="120"/>
    </row>
    <row r="131" spans="1:135">
      <c r="A131" s="63" t="s">
        <v>260</v>
      </c>
      <c r="B131" s="69"/>
      <c r="C131" s="69" t="s">
        <v>24</v>
      </c>
      <c r="D131" s="34" t="s">
        <v>120</v>
      </c>
      <c r="E131" s="34" t="s">
        <v>561</v>
      </c>
      <c r="F131" s="9" t="s">
        <v>475</v>
      </c>
      <c r="G131" s="157">
        <f>CENA!G122</f>
        <v>0</v>
      </c>
      <c r="H131" s="117">
        <f t="shared" si="240"/>
        <v>2</v>
      </c>
      <c r="I131" s="117">
        <f t="shared" si="241"/>
        <v>0</v>
      </c>
      <c r="J131" s="59"/>
      <c r="K131" s="118">
        <f t="shared" si="242"/>
        <v>0</v>
      </c>
      <c r="L131" s="120"/>
      <c r="M131" s="59"/>
      <c r="N131" s="118">
        <f t="shared" si="243"/>
        <v>0</v>
      </c>
      <c r="O131" s="120"/>
      <c r="P131" s="59"/>
      <c r="Q131" s="118">
        <f t="shared" si="244"/>
        <v>0</v>
      </c>
      <c r="R131" s="120"/>
      <c r="S131" s="59"/>
      <c r="T131" s="118">
        <f t="shared" si="245"/>
        <v>0</v>
      </c>
      <c r="U131" s="120"/>
      <c r="V131" s="59"/>
      <c r="W131" s="118">
        <f t="shared" si="246"/>
        <v>0</v>
      </c>
      <c r="X131" s="120"/>
      <c r="Y131" s="59"/>
      <c r="Z131" s="118">
        <f t="shared" si="247"/>
        <v>0</v>
      </c>
      <c r="AA131" s="120"/>
      <c r="AB131" s="59"/>
      <c r="AC131" s="118">
        <f t="shared" si="248"/>
        <v>0</v>
      </c>
      <c r="AD131" s="120"/>
      <c r="AE131" s="59"/>
      <c r="AF131" s="118">
        <f t="shared" si="249"/>
        <v>0</v>
      </c>
      <c r="AG131" s="120"/>
      <c r="AH131" s="59">
        <v>1</v>
      </c>
      <c r="AI131" s="118">
        <f t="shared" si="250"/>
        <v>0</v>
      </c>
      <c r="AJ131" s="120"/>
      <c r="AK131" s="59"/>
      <c r="AL131" s="118">
        <f t="shared" si="251"/>
        <v>0</v>
      </c>
      <c r="AM131" s="120"/>
      <c r="AN131" s="59"/>
      <c r="AO131" s="118">
        <f t="shared" si="252"/>
        <v>0</v>
      </c>
      <c r="AP131" s="120"/>
      <c r="AQ131" s="59"/>
      <c r="AR131" s="118">
        <f t="shared" si="253"/>
        <v>0</v>
      </c>
      <c r="AS131" s="120"/>
      <c r="AT131" s="59"/>
      <c r="AU131" s="118">
        <f t="shared" si="254"/>
        <v>0</v>
      </c>
      <c r="AV131" s="120"/>
      <c r="AW131" s="59"/>
      <c r="AX131" s="118">
        <f t="shared" si="255"/>
        <v>0</v>
      </c>
      <c r="AY131" s="120"/>
      <c r="AZ131" s="59"/>
      <c r="BA131" s="118">
        <f t="shared" si="256"/>
        <v>0</v>
      </c>
      <c r="BB131" s="120"/>
      <c r="BC131" s="59"/>
      <c r="BD131" s="118">
        <f t="shared" si="257"/>
        <v>0</v>
      </c>
      <c r="BE131" s="120"/>
      <c r="BF131" s="59"/>
      <c r="BG131" s="118">
        <f t="shared" si="258"/>
        <v>0</v>
      </c>
      <c r="BH131" s="120"/>
      <c r="BI131" s="59"/>
      <c r="BJ131" s="118">
        <f t="shared" si="259"/>
        <v>0</v>
      </c>
      <c r="BK131" s="120"/>
      <c r="BL131" s="59"/>
      <c r="BM131" s="118">
        <f t="shared" si="260"/>
        <v>0</v>
      </c>
      <c r="BN131" s="120"/>
      <c r="BO131" s="59"/>
      <c r="BP131" s="118">
        <f t="shared" si="261"/>
        <v>0</v>
      </c>
      <c r="BQ131" s="120"/>
      <c r="BR131" s="59"/>
      <c r="BS131" s="118">
        <f t="shared" si="262"/>
        <v>0</v>
      </c>
      <c r="BT131" s="120"/>
      <c r="BU131" s="59"/>
      <c r="BV131" s="118">
        <f t="shared" si="263"/>
        <v>0</v>
      </c>
      <c r="BW131" s="120"/>
      <c r="BX131" s="59"/>
      <c r="BY131" s="118">
        <f t="shared" si="264"/>
        <v>0</v>
      </c>
      <c r="BZ131" s="120"/>
      <c r="CA131" s="59"/>
      <c r="CB131" s="118">
        <f t="shared" si="265"/>
        <v>0</v>
      </c>
      <c r="CC131" s="120"/>
      <c r="CD131" s="59"/>
      <c r="CE131" s="118">
        <f t="shared" si="266"/>
        <v>0</v>
      </c>
      <c r="CF131" s="120"/>
      <c r="CG131" s="59"/>
      <c r="CH131" s="118">
        <f t="shared" si="267"/>
        <v>0</v>
      </c>
      <c r="CI131" s="120"/>
      <c r="CJ131" s="59"/>
      <c r="CK131" s="118">
        <f t="shared" si="268"/>
        <v>0</v>
      </c>
      <c r="CL131" s="120"/>
      <c r="CM131" s="59"/>
      <c r="CN131" s="118">
        <f t="shared" si="269"/>
        <v>0</v>
      </c>
      <c r="CO131" s="120"/>
      <c r="CP131" s="59"/>
      <c r="CQ131" s="118">
        <f t="shared" si="270"/>
        <v>0</v>
      </c>
      <c r="CR131" s="120"/>
      <c r="CS131" s="59">
        <v>1</v>
      </c>
      <c r="CT131" s="118">
        <f t="shared" si="271"/>
        <v>0</v>
      </c>
      <c r="CU131" s="120"/>
      <c r="CV131" s="59"/>
      <c r="CW131" s="118">
        <f t="shared" si="272"/>
        <v>0</v>
      </c>
      <c r="CX131" s="120"/>
      <c r="CY131" s="59"/>
      <c r="CZ131" s="118">
        <f t="shared" si="273"/>
        <v>0</v>
      </c>
      <c r="DA131" s="120"/>
      <c r="DB131" s="59"/>
      <c r="DC131" s="118">
        <f t="shared" si="274"/>
        <v>0</v>
      </c>
      <c r="DD131" s="120"/>
      <c r="DE131" s="59"/>
      <c r="DF131" s="118">
        <f t="shared" si="275"/>
        <v>0</v>
      </c>
      <c r="DG131" s="120"/>
      <c r="DH131" s="59"/>
      <c r="DI131" s="118">
        <f t="shared" si="276"/>
        <v>0</v>
      </c>
      <c r="DJ131" s="120"/>
      <c r="DK131" s="59"/>
      <c r="DL131" s="118">
        <f t="shared" si="277"/>
        <v>0</v>
      </c>
      <c r="DM131" s="120"/>
      <c r="DN131" s="59"/>
      <c r="DO131" s="118">
        <f t="shared" si="278"/>
        <v>0</v>
      </c>
      <c r="DP131" s="120"/>
      <c r="DQ131" s="59"/>
      <c r="DR131" s="118">
        <f t="shared" si="279"/>
        <v>0</v>
      </c>
      <c r="DS131" s="120"/>
      <c r="DT131" s="59"/>
      <c r="DU131" s="118">
        <f t="shared" si="280"/>
        <v>0</v>
      </c>
      <c r="DV131" s="120"/>
      <c r="DW131" s="59"/>
      <c r="DX131" s="118">
        <f t="shared" si="281"/>
        <v>0</v>
      </c>
      <c r="DY131" s="120"/>
      <c r="DZ131" s="59"/>
      <c r="EA131" s="118">
        <f t="shared" si="282"/>
        <v>0</v>
      </c>
      <c r="EB131" s="120"/>
      <c r="EC131" s="59"/>
      <c r="ED131" s="118">
        <f t="shared" si="283"/>
        <v>0</v>
      </c>
      <c r="EE131" s="120"/>
    </row>
    <row r="132" spans="1:135">
      <c r="A132" s="63" t="s">
        <v>261</v>
      </c>
      <c r="B132" s="69"/>
      <c r="C132" s="69" t="s">
        <v>93</v>
      </c>
      <c r="D132" s="34" t="s">
        <v>149</v>
      </c>
      <c r="E132" s="34" t="s">
        <v>562</v>
      </c>
      <c r="F132" s="9" t="s">
        <v>475</v>
      </c>
      <c r="G132" s="157">
        <f>CENA!G123</f>
        <v>0</v>
      </c>
      <c r="H132" s="117">
        <f t="shared" si="240"/>
        <v>25</v>
      </c>
      <c r="I132" s="117">
        <f t="shared" si="241"/>
        <v>0</v>
      </c>
      <c r="J132" s="59"/>
      <c r="K132" s="118">
        <f t="shared" si="242"/>
        <v>0</v>
      </c>
      <c r="L132" s="120"/>
      <c r="M132" s="59"/>
      <c r="N132" s="118">
        <f t="shared" si="243"/>
        <v>0</v>
      </c>
      <c r="O132" s="120"/>
      <c r="P132" s="59">
        <v>2</v>
      </c>
      <c r="Q132" s="118">
        <f t="shared" si="244"/>
        <v>0</v>
      </c>
      <c r="R132" s="120"/>
      <c r="S132" s="59"/>
      <c r="T132" s="118">
        <f t="shared" si="245"/>
        <v>0</v>
      </c>
      <c r="U132" s="120"/>
      <c r="V132" s="59"/>
      <c r="W132" s="118">
        <f t="shared" si="246"/>
        <v>0</v>
      </c>
      <c r="X132" s="120"/>
      <c r="Y132" s="59"/>
      <c r="Z132" s="118">
        <f t="shared" si="247"/>
        <v>0</v>
      </c>
      <c r="AA132" s="120"/>
      <c r="AB132" s="59"/>
      <c r="AC132" s="118">
        <f t="shared" si="248"/>
        <v>0</v>
      </c>
      <c r="AD132" s="120"/>
      <c r="AE132" s="59">
        <v>2</v>
      </c>
      <c r="AF132" s="118">
        <f t="shared" si="249"/>
        <v>0</v>
      </c>
      <c r="AG132" s="120"/>
      <c r="AH132" s="59"/>
      <c r="AI132" s="118">
        <f t="shared" si="250"/>
        <v>0</v>
      </c>
      <c r="AJ132" s="120"/>
      <c r="AK132" s="59">
        <v>4</v>
      </c>
      <c r="AL132" s="118">
        <f t="shared" si="251"/>
        <v>0</v>
      </c>
      <c r="AM132" s="120"/>
      <c r="AN132" s="59">
        <v>1</v>
      </c>
      <c r="AO132" s="118">
        <f t="shared" si="252"/>
        <v>0</v>
      </c>
      <c r="AP132" s="120"/>
      <c r="AQ132" s="59"/>
      <c r="AR132" s="118">
        <f t="shared" si="253"/>
        <v>0</v>
      </c>
      <c r="AS132" s="120"/>
      <c r="AT132" s="59"/>
      <c r="AU132" s="118">
        <f t="shared" si="254"/>
        <v>0</v>
      </c>
      <c r="AV132" s="120"/>
      <c r="AW132" s="59"/>
      <c r="AX132" s="118">
        <f t="shared" si="255"/>
        <v>0</v>
      </c>
      <c r="AY132" s="120"/>
      <c r="AZ132" s="59">
        <v>1</v>
      </c>
      <c r="BA132" s="118">
        <f t="shared" si="256"/>
        <v>0</v>
      </c>
      <c r="BB132" s="120"/>
      <c r="BC132" s="59">
        <v>6</v>
      </c>
      <c r="BD132" s="118">
        <f t="shared" si="257"/>
        <v>0</v>
      </c>
      <c r="BE132" s="120"/>
      <c r="BF132" s="59">
        <v>1</v>
      </c>
      <c r="BG132" s="118">
        <f t="shared" si="258"/>
        <v>0</v>
      </c>
      <c r="BH132" s="120"/>
      <c r="BI132" s="59"/>
      <c r="BJ132" s="118">
        <f t="shared" si="259"/>
        <v>0</v>
      </c>
      <c r="BK132" s="120"/>
      <c r="BL132" s="59"/>
      <c r="BM132" s="118">
        <f t="shared" si="260"/>
        <v>0</v>
      </c>
      <c r="BN132" s="120"/>
      <c r="BO132" s="59"/>
      <c r="BP132" s="118">
        <f t="shared" si="261"/>
        <v>0</v>
      </c>
      <c r="BQ132" s="120"/>
      <c r="BR132" s="59"/>
      <c r="BS132" s="118">
        <f t="shared" si="262"/>
        <v>0</v>
      </c>
      <c r="BT132" s="120"/>
      <c r="BU132" s="59"/>
      <c r="BV132" s="118">
        <f t="shared" si="263"/>
        <v>0</v>
      </c>
      <c r="BW132" s="120"/>
      <c r="BX132" s="59"/>
      <c r="BY132" s="118">
        <f t="shared" si="264"/>
        <v>0</v>
      </c>
      <c r="BZ132" s="120"/>
      <c r="CA132" s="59">
        <v>1</v>
      </c>
      <c r="CB132" s="118">
        <f t="shared" si="265"/>
        <v>0</v>
      </c>
      <c r="CC132" s="120"/>
      <c r="CD132" s="59"/>
      <c r="CE132" s="118">
        <f t="shared" si="266"/>
        <v>0</v>
      </c>
      <c r="CF132" s="120"/>
      <c r="CG132" s="59"/>
      <c r="CH132" s="118">
        <f t="shared" si="267"/>
        <v>0</v>
      </c>
      <c r="CI132" s="120"/>
      <c r="CJ132" s="59"/>
      <c r="CK132" s="118">
        <f t="shared" si="268"/>
        <v>0</v>
      </c>
      <c r="CL132" s="120"/>
      <c r="CM132" s="59"/>
      <c r="CN132" s="118">
        <f t="shared" si="269"/>
        <v>0</v>
      </c>
      <c r="CO132" s="120"/>
      <c r="CP132" s="59"/>
      <c r="CQ132" s="118">
        <f t="shared" si="270"/>
        <v>0</v>
      </c>
      <c r="CR132" s="120"/>
      <c r="CS132" s="59"/>
      <c r="CT132" s="118">
        <f t="shared" si="271"/>
        <v>0</v>
      </c>
      <c r="CU132" s="120"/>
      <c r="CV132" s="59"/>
      <c r="CW132" s="118">
        <f t="shared" si="272"/>
        <v>0</v>
      </c>
      <c r="CX132" s="120"/>
      <c r="CY132" s="59"/>
      <c r="CZ132" s="118">
        <f t="shared" si="273"/>
        <v>0</v>
      </c>
      <c r="DA132" s="120"/>
      <c r="DB132" s="59"/>
      <c r="DC132" s="118">
        <f t="shared" si="274"/>
        <v>0</v>
      </c>
      <c r="DD132" s="120"/>
      <c r="DE132" s="59">
        <v>3</v>
      </c>
      <c r="DF132" s="118">
        <f t="shared" si="275"/>
        <v>0</v>
      </c>
      <c r="DG132" s="120"/>
      <c r="DH132" s="59"/>
      <c r="DI132" s="118">
        <f t="shared" si="276"/>
        <v>0</v>
      </c>
      <c r="DJ132" s="120"/>
      <c r="DK132" s="59"/>
      <c r="DL132" s="118">
        <f t="shared" si="277"/>
        <v>0</v>
      </c>
      <c r="DM132" s="120"/>
      <c r="DN132" s="59"/>
      <c r="DO132" s="118">
        <f t="shared" si="278"/>
        <v>0</v>
      </c>
      <c r="DP132" s="120"/>
      <c r="DQ132" s="59"/>
      <c r="DR132" s="118">
        <f t="shared" si="279"/>
        <v>0</v>
      </c>
      <c r="DS132" s="120"/>
      <c r="DT132" s="59">
        <v>3</v>
      </c>
      <c r="DU132" s="118">
        <f t="shared" si="280"/>
        <v>0</v>
      </c>
      <c r="DV132" s="120"/>
      <c r="DW132" s="59"/>
      <c r="DX132" s="118">
        <f t="shared" si="281"/>
        <v>0</v>
      </c>
      <c r="DY132" s="120"/>
      <c r="DZ132" s="59"/>
      <c r="EA132" s="118">
        <f t="shared" si="282"/>
        <v>0</v>
      </c>
      <c r="EB132" s="120"/>
      <c r="EC132" s="59">
        <v>1</v>
      </c>
      <c r="ED132" s="118">
        <f t="shared" si="283"/>
        <v>0</v>
      </c>
      <c r="EE132" s="120"/>
    </row>
    <row r="133" spans="1:135">
      <c r="A133" s="63" t="s">
        <v>262</v>
      </c>
      <c r="B133" s="69"/>
      <c r="C133" s="69" t="s">
        <v>33</v>
      </c>
      <c r="D133" s="34" t="s">
        <v>150</v>
      </c>
      <c r="E133" s="34" t="s">
        <v>563</v>
      </c>
      <c r="F133" s="9" t="s">
        <v>475</v>
      </c>
      <c r="G133" s="157">
        <f>CENA!G124</f>
        <v>0</v>
      </c>
      <c r="H133" s="117">
        <f t="shared" si="240"/>
        <v>24</v>
      </c>
      <c r="I133" s="117">
        <f t="shared" si="241"/>
        <v>0</v>
      </c>
      <c r="J133" s="59"/>
      <c r="K133" s="118">
        <f t="shared" si="242"/>
        <v>0</v>
      </c>
      <c r="L133" s="120"/>
      <c r="M133" s="59">
        <v>1</v>
      </c>
      <c r="N133" s="118">
        <f t="shared" si="243"/>
        <v>0</v>
      </c>
      <c r="O133" s="120"/>
      <c r="P133" s="59">
        <v>2</v>
      </c>
      <c r="Q133" s="118">
        <f t="shared" si="244"/>
        <v>0</v>
      </c>
      <c r="R133" s="120"/>
      <c r="S133" s="59">
        <v>3</v>
      </c>
      <c r="T133" s="118">
        <f t="shared" si="245"/>
        <v>0</v>
      </c>
      <c r="U133" s="120"/>
      <c r="V133" s="59">
        <v>1</v>
      </c>
      <c r="W133" s="118">
        <f t="shared" si="246"/>
        <v>0</v>
      </c>
      <c r="X133" s="120"/>
      <c r="Y133" s="59"/>
      <c r="Z133" s="118">
        <f t="shared" si="247"/>
        <v>0</v>
      </c>
      <c r="AA133" s="120"/>
      <c r="AB133" s="59"/>
      <c r="AC133" s="118">
        <f t="shared" si="248"/>
        <v>0</v>
      </c>
      <c r="AD133" s="120"/>
      <c r="AE133" s="59">
        <v>4</v>
      </c>
      <c r="AF133" s="118">
        <f t="shared" si="249"/>
        <v>0</v>
      </c>
      <c r="AG133" s="120"/>
      <c r="AH133" s="59"/>
      <c r="AI133" s="118">
        <f t="shared" si="250"/>
        <v>0</v>
      </c>
      <c r="AJ133" s="120"/>
      <c r="AK133" s="59"/>
      <c r="AL133" s="118">
        <f t="shared" si="251"/>
        <v>0</v>
      </c>
      <c r="AM133" s="120"/>
      <c r="AN133" s="59"/>
      <c r="AO133" s="118">
        <f t="shared" si="252"/>
        <v>0</v>
      </c>
      <c r="AP133" s="120"/>
      <c r="AQ133" s="59"/>
      <c r="AR133" s="118">
        <f t="shared" si="253"/>
        <v>0</v>
      </c>
      <c r="AS133" s="120"/>
      <c r="AT133" s="59"/>
      <c r="AU133" s="118">
        <f t="shared" si="254"/>
        <v>0</v>
      </c>
      <c r="AV133" s="120"/>
      <c r="AW133" s="59"/>
      <c r="AX133" s="118">
        <f t="shared" si="255"/>
        <v>0</v>
      </c>
      <c r="AY133" s="120"/>
      <c r="AZ133" s="59">
        <v>2</v>
      </c>
      <c r="BA133" s="118">
        <f t="shared" si="256"/>
        <v>0</v>
      </c>
      <c r="BB133" s="120"/>
      <c r="BC133" s="59"/>
      <c r="BD133" s="118">
        <f t="shared" si="257"/>
        <v>0</v>
      </c>
      <c r="BE133" s="120"/>
      <c r="BF133" s="59"/>
      <c r="BG133" s="118">
        <f t="shared" si="258"/>
        <v>0</v>
      </c>
      <c r="BH133" s="120"/>
      <c r="BI133" s="59">
        <v>1</v>
      </c>
      <c r="BJ133" s="118">
        <f t="shared" si="259"/>
        <v>0</v>
      </c>
      <c r="BK133" s="120"/>
      <c r="BL133" s="59"/>
      <c r="BM133" s="118">
        <f t="shared" si="260"/>
        <v>0</v>
      </c>
      <c r="BN133" s="120"/>
      <c r="BO133" s="59">
        <v>1</v>
      </c>
      <c r="BP133" s="118">
        <f t="shared" si="261"/>
        <v>0</v>
      </c>
      <c r="BQ133" s="120"/>
      <c r="BR133" s="59">
        <v>1</v>
      </c>
      <c r="BS133" s="118">
        <f t="shared" si="262"/>
        <v>0</v>
      </c>
      <c r="BT133" s="120"/>
      <c r="BU133" s="59">
        <v>2</v>
      </c>
      <c r="BV133" s="118">
        <f t="shared" si="263"/>
        <v>0</v>
      </c>
      <c r="BW133" s="120"/>
      <c r="BX133" s="59"/>
      <c r="BY133" s="118">
        <f t="shared" si="264"/>
        <v>0</v>
      </c>
      <c r="BZ133" s="120"/>
      <c r="CA133" s="59"/>
      <c r="CB133" s="118">
        <f t="shared" si="265"/>
        <v>0</v>
      </c>
      <c r="CC133" s="120"/>
      <c r="CD133" s="59"/>
      <c r="CE133" s="118">
        <f t="shared" si="266"/>
        <v>0</v>
      </c>
      <c r="CF133" s="120"/>
      <c r="CG133" s="59"/>
      <c r="CH133" s="118">
        <f t="shared" si="267"/>
        <v>0</v>
      </c>
      <c r="CI133" s="120"/>
      <c r="CJ133" s="59"/>
      <c r="CK133" s="118">
        <f t="shared" si="268"/>
        <v>0</v>
      </c>
      <c r="CL133" s="120"/>
      <c r="CM133" s="59"/>
      <c r="CN133" s="118">
        <f t="shared" si="269"/>
        <v>0</v>
      </c>
      <c r="CO133" s="120"/>
      <c r="CP133" s="59"/>
      <c r="CQ133" s="118">
        <f t="shared" si="270"/>
        <v>0</v>
      </c>
      <c r="CR133" s="120"/>
      <c r="CS133" s="59"/>
      <c r="CT133" s="118">
        <f t="shared" si="271"/>
        <v>0</v>
      </c>
      <c r="CU133" s="120"/>
      <c r="CV133" s="59"/>
      <c r="CW133" s="118">
        <f t="shared" si="272"/>
        <v>0</v>
      </c>
      <c r="CX133" s="120"/>
      <c r="CY133" s="59"/>
      <c r="CZ133" s="118">
        <f t="shared" si="273"/>
        <v>0</v>
      </c>
      <c r="DA133" s="120"/>
      <c r="DB133" s="59"/>
      <c r="DC133" s="118">
        <f t="shared" si="274"/>
        <v>0</v>
      </c>
      <c r="DD133" s="120"/>
      <c r="DE133" s="59"/>
      <c r="DF133" s="118">
        <f t="shared" si="275"/>
        <v>0</v>
      </c>
      <c r="DG133" s="120"/>
      <c r="DH133" s="59"/>
      <c r="DI133" s="118">
        <f t="shared" si="276"/>
        <v>0</v>
      </c>
      <c r="DJ133" s="120"/>
      <c r="DK133" s="59">
        <v>2</v>
      </c>
      <c r="DL133" s="118">
        <f t="shared" si="277"/>
        <v>0</v>
      </c>
      <c r="DM133" s="120"/>
      <c r="DN133" s="59"/>
      <c r="DO133" s="118">
        <f t="shared" si="278"/>
        <v>0</v>
      </c>
      <c r="DP133" s="120"/>
      <c r="DQ133" s="59"/>
      <c r="DR133" s="118">
        <f t="shared" si="279"/>
        <v>0</v>
      </c>
      <c r="DS133" s="120"/>
      <c r="DT133" s="59"/>
      <c r="DU133" s="118">
        <f t="shared" si="280"/>
        <v>0</v>
      </c>
      <c r="DV133" s="120"/>
      <c r="DW133" s="59"/>
      <c r="DX133" s="118">
        <f t="shared" si="281"/>
        <v>0</v>
      </c>
      <c r="DY133" s="120"/>
      <c r="DZ133" s="59">
        <v>4</v>
      </c>
      <c r="EA133" s="118">
        <f t="shared" si="282"/>
        <v>0</v>
      </c>
      <c r="EB133" s="120"/>
      <c r="EC133" s="59"/>
      <c r="ED133" s="118">
        <f t="shared" si="283"/>
        <v>0</v>
      </c>
      <c r="EE133" s="120"/>
    </row>
    <row r="134" spans="1:135">
      <c r="A134" s="63" t="s">
        <v>263</v>
      </c>
      <c r="B134" s="69"/>
      <c r="C134" s="69" t="s">
        <v>153</v>
      </c>
      <c r="D134" s="33" t="s">
        <v>0</v>
      </c>
      <c r="E134" s="33" t="s">
        <v>564</v>
      </c>
      <c r="F134" s="9" t="s">
        <v>475</v>
      </c>
      <c r="G134" s="157">
        <f>CENA!G125</f>
        <v>0</v>
      </c>
      <c r="H134" s="117">
        <f t="shared" si="240"/>
        <v>9</v>
      </c>
      <c r="I134" s="117">
        <f t="shared" si="241"/>
        <v>0</v>
      </c>
      <c r="J134" s="59"/>
      <c r="K134" s="118">
        <f t="shared" si="242"/>
        <v>0</v>
      </c>
      <c r="L134" s="120"/>
      <c r="M134" s="59"/>
      <c r="N134" s="118">
        <f t="shared" si="243"/>
        <v>0</v>
      </c>
      <c r="O134" s="120"/>
      <c r="P134" s="59"/>
      <c r="Q134" s="118">
        <f t="shared" si="244"/>
        <v>0</v>
      </c>
      <c r="R134" s="120"/>
      <c r="S134" s="59"/>
      <c r="T134" s="118">
        <f t="shared" si="245"/>
        <v>0</v>
      </c>
      <c r="U134" s="120"/>
      <c r="V134" s="59"/>
      <c r="W134" s="118">
        <f t="shared" si="246"/>
        <v>0</v>
      </c>
      <c r="X134" s="120"/>
      <c r="Y134" s="59">
        <v>1</v>
      </c>
      <c r="Z134" s="118">
        <f t="shared" si="247"/>
        <v>0</v>
      </c>
      <c r="AA134" s="120"/>
      <c r="AB134" s="59"/>
      <c r="AC134" s="118">
        <f t="shared" si="248"/>
        <v>0</v>
      </c>
      <c r="AD134" s="120"/>
      <c r="AE134" s="59"/>
      <c r="AF134" s="118">
        <f t="shared" si="249"/>
        <v>0</v>
      </c>
      <c r="AG134" s="120"/>
      <c r="AH134" s="59"/>
      <c r="AI134" s="118">
        <f t="shared" si="250"/>
        <v>0</v>
      </c>
      <c r="AJ134" s="120"/>
      <c r="AK134" s="59"/>
      <c r="AL134" s="118">
        <f t="shared" si="251"/>
        <v>0</v>
      </c>
      <c r="AM134" s="120"/>
      <c r="AN134" s="59"/>
      <c r="AO134" s="118">
        <f t="shared" si="252"/>
        <v>0</v>
      </c>
      <c r="AP134" s="120"/>
      <c r="AQ134" s="59"/>
      <c r="AR134" s="118">
        <f t="shared" si="253"/>
        <v>0</v>
      </c>
      <c r="AS134" s="120"/>
      <c r="AT134" s="59"/>
      <c r="AU134" s="118">
        <f t="shared" si="254"/>
        <v>0</v>
      </c>
      <c r="AV134" s="120"/>
      <c r="AW134" s="59"/>
      <c r="AX134" s="118">
        <f t="shared" si="255"/>
        <v>0</v>
      </c>
      <c r="AY134" s="120"/>
      <c r="AZ134" s="59"/>
      <c r="BA134" s="118">
        <f t="shared" si="256"/>
        <v>0</v>
      </c>
      <c r="BB134" s="120"/>
      <c r="BC134" s="59"/>
      <c r="BD134" s="118">
        <f t="shared" si="257"/>
        <v>0</v>
      </c>
      <c r="BE134" s="120"/>
      <c r="BF134" s="59"/>
      <c r="BG134" s="118">
        <f t="shared" si="258"/>
        <v>0</v>
      </c>
      <c r="BH134" s="120"/>
      <c r="BI134" s="59"/>
      <c r="BJ134" s="118">
        <f t="shared" si="259"/>
        <v>0</v>
      </c>
      <c r="BK134" s="120"/>
      <c r="BL134" s="59">
        <v>1</v>
      </c>
      <c r="BM134" s="118">
        <f t="shared" si="260"/>
        <v>0</v>
      </c>
      <c r="BN134" s="120"/>
      <c r="BO134" s="59"/>
      <c r="BP134" s="118">
        <f t="shared" si="261"/>
        <v>0</v>
      </c>
      <c r="BQ134" s="120"/>
      <c r="BR134" s="59"/>
      <c r="BS134" s="118">
        <f t="shared" si="262"/>
        <v>0</v>
      </c>
      <c r="BT134" s="120"/>
      <c r="BU134" s="59"/>
      <c r="BV134" s="118">
        <f t="shared" si="263"/>
        <v>0</v>
      </c>
      <c r="BW134" s="120"/>
      <c r="BX134" s="59"/>
      <c r="BY134" s="118">
        <f t="shared" si="264"/>
        <v>0</v>
      </c>
      <c r="BZ134" s="120"/>
      <c r="CA134" s="59"/>
      <c r="CB134" s="118">
        <f t="shared" si="265"/>
        <v>0</v>
      </c>
      <c r="CC134" s="120"/>
      <c r="CD134" s="59"/>
      <c r="CE134" s="118">
        <f t="shared" si="266"/>
        <v>0</v>
      </c>
      <c r="CF134" s="120"/>
      <c r="CG134" s="59"/>
      <c r="CH134" s="118">
        <f t="shared" si="267"/>
        <v>0</v>
      </c>
      <c r="CI134" s="120"/>
      <c r="CJ134" s="59"/>
      <c r="CK134" s="118">
        <f t="shared" si="268"/>
        <v>0</v>
      </c>
      <c r="CL134" s="120"/>
      <c r="CM134" s="59">
        <v>2</v>
      </c>
      <c r="CN134" s="118">
        <f t="shared" si="269"/>
        <v>0</v>
      </c>
      <c r="CO134" s="120"/>
      <c r="CP134" s="59">
        <v>2</v>
      </c>
      <c r="CQ134" s="118">
        <f t="shared" si="270"/>
        <v>0</v>
      </c>
      <c r="CR134" s="120"/>
      <c r="CS134" s="59"/>
      <c r="CT134" s="118">
        <f t="shared" si="271"/>
        <v>0</v>
      </c>
      <c r="CU134" s="120"/>
      <c r="CV134" s="59"/>
      <c r="CW134" s="118">
        <f t="shared" si="272"/>
        <v>0</v>
      </c>
      <c r="CX134" s="120"/>
      <c r="CY134" s="59"/>
      <c r="CZ134" s="118">
        <f t="shared" si="273"/>
        <v>0</v>
      </c>
      <c r="DA134" s="120"/>
      <c r="DB134" s="59"/>
      <c r="DC134" s="118">
        <f t="shared" si="274"/>
        <v>0</v>
      </c>
      <c r="DD134" s="120"/>
      <c r="DE134" s="59"/>
      <c r="DF134" s="118">
        <f t="shared" si="275"/>
        <v>0</v>
      </c>
      <c r="DG134" s="120"/>
      <c r="DH134" s="59">
        <v>2</v>
      </c>
      <c r="DI134" s="118">
        <f t="shared" si="276"/>
        <v>0</v>
      </c>
      <c r="DJ134" s="120"/>
      <c r="DK134" s="59">
        <v>1</v>
      </c>
      <c r="DL134" s="118">
        <f t="shared" si="277"/>
        <v>0</v>
      </c>
      <c r="DM134" s="120"/>
      <c r="DN134" s="59"/>
      <c r="DO134" s="118">
        <f t="shared" si="278"/>
        <v>0</v>
      </c>
      <c r="DP134" s="120"/>
      <c r="DQ134" s="59"/>
      <c r="DR134" s="118">
        <f t="shared" si="279"/>
        <v>0</v>
      </c>
      <c r="DS134" s="120"/>
      <c r="DT134" s="59"/>
      <c r="DU134" s="118">
        <f t="shared" si="280"/>
        <v>0</v>
      </c>
      <c r="DV134" s="120"/>
      <c r="DW134" s="59"/>
      <c r="DX134" s="118">
        <f t="shared" si="281"/>
        <v>0</v>
      </c>
      <c r="DY134" s="120"/>
      <c r="DZ134" s="59"/>
      <c r="EA134" s="118">
        <f t="shared" si="282"/>
        <v>0</v>
      </c>
      <c r="EB134" s="120"/>
      <c r="EC134" s="59"/>
      <c r="ED134" s="118">
        <f t="shared" si="283"/>
        <v>0</v>
      </c>
      <c r="EE134" s="120"/>
    </row>
    <row r="135" spans="1:135">
      <c r="A135" s="63" t="s">
        <v>264</v>
      </c>
      <c r="B135" s="69"/>
      <c r="C135" s="69" t="s">
        <v>154</v>
      </c>
      <c r="D135" s="33" t="s">
        <v>1</v>
      </c>
      <c r="E135" s="33" t="s">
        <v>565</v>
      </c>
      <c r="F135" s="9" t="s">
        <v>475</v>
      </c>
      <c r="G135" s="157">
        <f>CENA!G126</f>
        <v>0</v>
      </c>
      <c r="H135" s="117">
        <f t="shared" si="240"/>
        <v>12</v>
      </c>
      <c r="I135" s="117">
        <f t="shared" si="241"/>
        <v>0</v>
      </c>
      <c r="J135" s="59">
        <v>3</v>
      </c>
      <c r="K135" s="118">
        <f t="shared" si="242"/>
        <v>0</v>
      </c>
      <c r="L135" s="120"/>
      <c r="M135" s="59"/>
      <c r="N135" s="118">
        <f t="shared" si="243"/>
        <v>0</v>
      </c>
      <c r="O135" s="120"/>
      <c r="P135" s="59"/>
      <c r="Q135" s="118">
        <f t="shared" si="244"/>
        <v>0</v>
      </c>
      <c r="R135" s="120"/>
      <c r="S135" s="59"/>
      <c r="T135" s="118">
        <f t="shared" si="245"/>
        <v>0</v>
      </c>
      <c r="U135" s="120"/>
      <c r="V135" s="59"/>
      <c r="W135" s="118">
        <f t="shared" si="246"/>
        <v>0</v>
      </c>
      <c r="X135" s="120"/>
      <c r="Y135" s="59"/>
      <c r="Z135" s="118">
        <f t="shared" si="247"/>
        <v>0</v>
      </c>
      <c r="AA135" s="120"/>
      <c r="AB135" s="59"/>
      <c r="AC135" s="118">
        <f t="shared" si="248"/>
        <v>0</v>
      </c>
      <c r="AD135" s="120"/>
      <c r="AE135" s="59"/>
      <c r="AF135" s="118">
        <f t="shared" si="249"/>
        <v>0</v>
      </c>
      <c r="AG135" s="120"/>
      <c r="AH135" s="59"/>
      <c r="AI135" s="118">
        <f t="shared" si="250"/>
        <v>0</v>
      </c>
      <c r="AJ135" s="120"/>
      <c r="AK135" s="59"/>
      <c r="AL135" s="118">
        <f t="shared" si="251"/>
        <v>0</v>
      </c>
      <c r="AM135" s="120"/>
      <c r="AN135" s="59"/>
      <c r="AO135" s="118">
        <f t="shared" si="252"/>
        <v>0</v>
      </c>
      <c r="AP135" s="120"/>
      <c r="AQ135" s="59"/>
      <c r="AR135" s="118">
        <f t="shared" si="253"/>
        <v>0</v>
      </c>
      <c r="AS135" s="120"/>
      <c r="AT135" s="59"/>
      <c r="AU135" s="118">
        <f t="shared" si="254"/>
        <v>0</v>
      </c>
      <c r="AV135" s="120"/>
      <c r="AW135" s="59"/>
      <c r="AX135" s="118">
        <f t="shared" si="255"/>
        <v>0</v>
      </c>
      <c r="AY135" s="120"/>
      <c r="AZ135" s="59">
        <v>2</v>
      </c>
      <c r="BA135" s="118">
        <f t="shared" si="256"/>
        <v>0</v>
      </c>
      <c r="BB135" s="120"/>
      <c r="BC135" s="59"/>
      <c r="BD135" s="118">
        <f t="shared" si="257"/>
        <v>0</v>
      </c>
      <c r="BE135" s="120"/>
      <c r="BF135" s="59">
        <v>1</v>
      </c>
      <c r="BG135" s="118">
        <f t="shared" si="258"/>
        <v>0</v>
      </c>
      <c r="BH135" s="120"/>
      <c r="BI135" s="59"/>
      <c r="BJ135" s="118">
        <f t="shared" si="259"/>
        <v>0</v>
      </c>
      <c r="BK135" s="120"/>
      <c r="BL135" s="59"/>
      <c r="BM135" s="118">
        <f t="shared" si="260"/>
        <v>0</v>
      </c>
      <c r="BN135" s="120"/>
      <c r="BO135" s="59"/>
      <c r="BP135" s="118">
        <f t="shared" si="261"/>
        <v>0</v>
      </c>
      <c r="BQ135" s="120"/>
      <c r="BR135" s="59">
        <v>1</v>
      </c>
      <c r="BS135" s="118">
        <f t="shared" si="262"/>
        <v>0</v>
      </c>
      <c r="BT135" s="120"/>
      <c r="BU135" s="59"/>
      <c r="BV135" s="118">
        <f t="shared" si="263"/>
        <v>0</v>
      </c>
      <c r="BW135" s="120"/>
      <c r="BX135" s="59"/>
      <c r="BY135" s="118">
        <f t="shared" si="264"/>
        <v>0</v>
      </c>
      <c r="BZ135" s="120"/>
      <c r="CA135" s="59"/>
      <c r="CB135" s="118">
        <f t="shared" si="265"/>
        <v>0</v>
      </c>
      <c r="CC135" s="120"/>
      <c r="CD135" s="59">
        <v>1</v>
      </c>
      <c r="CE135" s="118">
        <f t="shared" si="266"/>
        <v>0</v>
      </c>
      <c r="CF135" s="120"/>
      <c r="CG135" s="59"/>
      <c r="CH135" s="118">
        <f t="shared" si="267"/>
        <v>0</v>
      </c>
      <c r="CI135" s="120"/>
      <c r="CJ135" s="59"/>
      <c r="CK135" s="118">
        <f t="shared" si="268"/>
        <v>0</v>
      </c>
      <c r="CL135" s="120"/>
      <c r="CM135" s="59">
        <v>1</v>
      </c>
      <c r="CN135" s="118">
        <f t="shared" si="269"/>
        <v>0</v>
      </c>
      <c r="CO135" s="120"/>
      <c r="CP135" s="59"/>
      <c r="CQ135" s="118">
        <f t="shared" si="270"/>
        <v>0</v>
      </c>
      <c r="CR135" s="120"/>
      <c r="CS135" s="59"/>
      <c r="CT135" s="118">
        <f t="shared" si="271"/>
        <v>0</v>
      </c>
      <c r="CU135" s="120"/>
      <c r="CV135" s="59"/>
      <c r="CW135" s="118">
        <f t="shared" si="272"/>
        <v>0</v>
      </c>
      <c r="CX135" s="120"/>
      <c r="CY135" s="59"/>
      <c r="CZ135" s="118">
        <f t="shared" si="273"/>
        <v>0</v>
      </c>
      <c r="DA135" s="120"/>
      <c r="DB135" s="59"/>
      <c r="DC135" s="118">
        <f t="shared" si="274"/>
        <v>0</v>
      </c>
      <c r="DD135" s="120"/>
      <c r="DE135" s="59"/>
      <c r="DF135" s="118">
        <f t="shared" si="275"/>
        <v>0</v>
      </c>
      <c r="DG135" s="120"/>
      <c r="DH135" s="59"/>
      <c r="DI135" s="118">
        <f t="shared" si="276"/>
        <v>0</v>
      </c>
      <c r="DJ135" s="120"/>
      <c r="DK135" s="59">
        <v>2</v>
      </c>
      <c r="DL135" s="118">
        <f t="shared" si="277"/>
        <v>0</v>
      </c>
      <c r="DM135" s="120"/>
      <c r="DN135" s="59"/>
      <c r="DO135" s="118">
        <f t="shared" si="278"/>
        <v>0</v>
      </c>
      <c r="DP135" s="120"/>
      <c r="DQ135" s="59">
        <v>1</v>
      </c>
      <c r="DR135" s="118">
        <f t="shared" si="279"/>
        <v>0</v>
      </c>
      <c r="DS135" s="120"/>
      <c r="DT135" s="59"/>
      <c r="DU135" s="118">
        <f t="shared" si="280"/>
        <v>0</v>
      </c>
      <c r="DV135" s="120"/>
      <c r="DW135" s="59"/>
      <c r="DX135" s="118">
        <f t="shared" si="281"/>
        <v>0</v>
      </c>
      <c r="DY135" s="120"/>
      <c r="DZ135" s="59"/>
      <c r="EA135" s="118">
        <f t="shared" si="282"/>
        <v>0</v>
      </c>
      <c r="EB135" s="120"/>
      <c r="EC135" s="59"/>
      <c r="ED135" s="118">
        <f t="shared" si="283"/>
        <v>0</v>
      </c>
      <c r="EE135" s="120"/>
    </row>
    <row r="136" spans="1:135">
      <c r="A136" s="63" t="s">
        <v>265</v>
      </c>
      <c r="B136" s="69"/>
      <c r="C136" s="69" t="s">
        <v>40</v>
      </c>
      <c r="D136" s="33" t="s">
        <v>151</v>
      </c>
      <c r="E136" s="33" t="s">
        <v>566</v>
      </c>
      <c r="F136" s="9" t="s">
        <v>475</v>
      </c>
      <c r="G136" s="157">
        <f>CENA!G127</f>
        <v>0</v>
      </c>
      <c r="H136" s="117">
        <f t="shared" si="240"/>
        <v>21</v>
      </c>
      <c r="I136" s="117">
        <f t="shared" si="241"/>
        <v>0</v>
      </c>
      <c r="J136" s="59"/>
      <c r="K136" s="118">
        <f t="shared" si="242"/>
        <v>0</v>
      </c>
      <c r="L136" s="120"/>
      <c r="M136" s="59"/>
      <c r="N136" s="118">
        <f t="shared" si="243"/>
        <v>0</v>
      </c>
      <c r="O136" s="120"/>
      <c r="P136" s="59">
        <v>2</v>
      </c>
      <c r="Q136" s="118">
        <f t="shared" si="244"/>
        <v>0</v>
      </c>
      <c r="R136" s="120"/>
      <c r="S136" s="59"/>
      <c r="T136" s="118">
        <f t="shared" si="245"/>
        <v>0</v>
      </c>
      <c r="U136" s="120"/>
      <c r="V136" s="59">
        <v>2</v>
      </c>
      <c r="W136" s="118">
        <f t="shared" si="246"/>
        <v>0</v>
      </c>
      <c r="X136" s="120"/>
      <c r="Y136" s="59"/>
      <c r="Z136" s="118">
        <f t="shared" si="247"/>
        <v>0</v>
      </c>
      <c r="AA136" s="120"/>
      <c r="AB136" s="59">
        <v>1</v>
      </c>
      <c r="AC136" s="118">
        <f t="shared" si="248"/>
        <v>0</v>
      </c>
      <c r="AD136" s="120"/>
      <c r="AE136" s="59"/>
      <c r="AF136" s="118">
        <f t="shared" si="249"/>
        <v>0</v>
      </c>
      <c r="AG136" s="120"/>
      <c r="AH136" s="59"/>
      <c r="AI136" s="118">
        <f t="shared" si="250"/>
        <v>0</v>
      </c>
      <c r="AJ136" s="120"/>
      <c r="AK136" s="59"/>
      <c r="AL136" s="118">
        <f t="shared" si="251"/>
        <v>0</v>
      </c>
      <c r="AM136" s="120"/>
      <c r="AN136" s="59"/>
      <c r="AO136" s="118">
        <f t="shared" si="252"/>
        <v>0</v>
      </c>
      <c r="AP136" s="120"/>
      <c r="AQ136" s="59"/>
      <c r="AR136" s="118">
        <f t="shared" si="253"/>
        <v>0</v>
      </c>
      <c r="AS136" s="120"/>
      <c r="AT136" s="59">
        <v>1</v>
      </c>
      <c r="AU136" s="118">
        <f t="shared" si="254"/>
        <v>0</v>
      </c>
      <c r="AV136" s="120"/>
      <c r="AW136" s="59"/>
      <c r="AX136" s="118">
        <f t="shared" si="255"/>
        <v>0</v>
      </c>
      <c r="AY136" s="120"/>
      <c r="AZ136" s="59"/>
      <c r="BA136" s="118">
        <f t="shared" si="256"/>
        <v>0</v>
      </c>
      <c r="BB136" s="120"/>
      <c r="BC136" s="59">
        <v>1</v>
      </c>
      <c r="BD136" s="118">
        <f t="shared" si="257"/>
        <v>0</v>
      </c>
      <c r="BE136" s="120"/>
      <c r="BF136" s="59">
        <v>1</v>
      </c>
      <c r="BG136" s="118">
        <f t="shared" si="258"/>
        <v>0</v>
      </c>
      <c r="BH136" s="120"/>
      <c r="BI136" s="59">
        <v>1</v>
      </c>
      <c r="BJ136" s="118">
        <f t="shared" si="259"/>
        <v>0</v>
      </c>
      <c r="BK136" s="120"/>
      <c r="BL136" s="59"/>
      <c r="BM136" s="118">
        <f t="shared" si="260"/>
        <v>0</v>
      </c>
      <c r="BN136" s="120"/>
      <c r="BO136" s="59"/>
      <c r="BP136" s="118">
        <f t="shared" si="261"/>
        <v>0</v>
      </c>
      <c r="BQ136" s="120"/>
      <c r="BR136" s="59">
        <v>2</v>
      </c>
      <c r="BS136" s="118">
        <f t="shared" si="262"/>
        <v>0</v>
      </c>
      <c r="BT136" s="120"/>
      <c r="BU136" s="59"/>
      <c r="BV136" s="118">
        <f t="shared" si="263"/>
        <v>0</v>
      </c>
      <c r="BW136" s="120"/>
      <c r="BX136" s="59"/>
      <c r="BY136" s="118">
        <f t="shared" si="264"/>
        <v>0</v>
      </c>
      <c r="BZ136" s="120"/>
      <c r="CA136" s="59"/>
      <c r="CB136" s="118">
        <f t="shared" si="265"/>
        <v>0</v>
      </c>
      <c r="CC136" s="120"/>
      <c r="CD136" s="59"/>
      <c r="CE136" s="118">
        <f t="shared" si="266"/>
        <v>0</v>
      </c>
      <c r="CF136" s="120"/>
      <c r="CG136" s="59">
        <v>1</v>
      </c>
      <c r="CH136" s="118">
        <f t="shared" si="267"/>
        <v>0</v>
      </c>
      <c r="CI136" s="120"/>
      <c r="CJ136" s="59"/>
      <c r="CK136" s="118">
        <f t="shared" si="268"/>
        <v>0</v>
      </c>
      <c r="CL136" s="120"/>
      <c r="CM136" s="59"/>
      <c r="CN136" s="118">
        <f t="shared" si="269"/>
        <v>0</v>
      </c>
      <c r="CO136" s="120"/>
      <c r="CP136" s="59"/>
      <c r="CQ136" s="118">
        <f t="shared" si="270"/>
        <v>0</v>
      </c>
      <c r="CR136" s="120"/>
      <c r="CS136" s="59"/>
      <c r="CT136" s="118">
        <f t="shared" si="271"/>
        <v>0</v>
      </c>
      <c r="CU136" s="120"/>
      <c r="CV136" s="59">
        <v>1</v>
      </c>
      <c r="CW136" s="118">
        <f t="shared" si="272"/>
        <v>0</v>
      </c>
      <c r="CX136" s="120"/>
      <c r="CY136" s="59"/>
      <c r="CZ136" s="118">
        <f t="shared" si="273"/>
        <v>0</v>
      </c>
      <c r="DA136" s="120"/>
      <c r="DB136" s="59"/>
      <c r="DC136" s="118">
        <f t="shared" si="274"/>
        <v>0</v>
      </c>
      <c r="DD136" s="120"/>
      <c r="DE136" s="59"/>
      <c r="DF136" s="118">
        <f t="shared" si="275"/>
        <v>0</v>
      </c>
      <c r="DG136" s="120"/>
      <c r="DH136" s="59">
        <v>1</v>
      </c>
      <c r="DI136" s="118">
        <f t="shared" si="276"/>
        <v>0</v>
      </c>
      <c r="DJ136" s="120"/>
      <c r="DK136" s="59"/>
      <c r="DL136" s="118">
        <f t="shared" si="277"/>
        <v>0</v>
      </c>
      <c r="DM136" s="120"/>
      <c r="DN136" s="59">
        <v>2</v>
      </c>
      <c r="DO136" s="118">
        <f t="shared" si="278"/>
        <v>0</v>
      </c>
      <c r="DP136" s="120"/>
      <c r="DQ136" s="59"/>
      <c r="DR136" s="118">
        <f t="shared" si="279"/>
        <v>0</v>
      </c>
      <c r="DS136" s="120"/>
      <c r="DT136" s="59">
        <v>3</v>
      </c>
      <c r="DU136" s="118">
        <f t="shared" si="280"/>
        <v>0</v>
      </c>
      <c r="DV136" s="120"/>
      <c r="DW136" s="59"/>
      <c r="DX136" s="118">
        <f t="shared" si="281"/>
        <v>0</v>
      </c>
      <c r="DY136" s="120"/>
      <c r="DZ136" s="59"/>
      <c r="EA136" s="118">
        <f t="shared" si="282"/>
        <v>0</v>
      </c>
      <c r="EB136" s="120"/>
      <c r="EC136" s="59">
        <v>2</v>
      </c>
      <c r="ED136" s="118">
        <f t="shared" si="283"/>
        <v>0</v>
      </c>
      <c r="EE136" s="120"/>
    </row>
    <row r="137" spans="1:135">
      <c r="A137" s="63" t="s">
        <v>266</v>
      </c>
      <c r="B137" s="69"/>
      <c r="C137" s="124" t="s">
        <v>159</v>
      </c>
      <c r="D137" s="33" t="s">
        <v>152</v>
      </c>
      <c r="E137" s="33" t="s">
        <v>567</v>
      </c>
      <c r="F137" s="9" t="s">
        <v>475</v>
      </c>
      <c r="G137" s="157">
        <f>CENA!G128</f>
        <v>0</v>
      </c>
      <c r="H137" s="117">
        <f t="shared" si="240"/>
        <v>19</v>
      </c>
      <c r="I137" s="117">
        <f t="shared" si="241"/>
        <v>0</v>
      </c>
      <c r="J137" s="59"/>
      <c r="K137" s="118">
        <f t="shared" si="242"/>
        <v>0</v>
      </c>
      <c r="L137" s="120"/>
      <c r="M137" s="59"/>
      <c r="N137" s="118">
        <f t="shared" si="243"/>
        <v>0</v>
      </c>
      <c r="O137" s="120"/>
      <c r="P137" s="59"/>
      <c r="Q137" s="118">
        <f t="shared" si="244"/>
        <v>0</v>
      </c>
      <c r="R137" s="120"/>
      <c r="S137" s="59">
        <v>2</v>
      </c>
      <c r="T137" s="118">
        <f t="shared" si="245"/>
        <v>0</v>
      </c>
      <c r="U137" s="120"/>
      <c r="V137" s="59"/>
      <c r="W137" s="118">
        <f t="shared" si="246"/>
        <v>0</v>
      </c>
      <c r="X137" s="120"/>
      <c r="Y137" s="59"/>
      <c r="Z137" s="118">
        <f t="shared" si="247"/>
        <v>0</v>
      </c>
      <c r="AA137" s="120"/>
      <c r="AB137" s="59"/>
      <c r="AC137" s="118">
        <f t="shared" si="248"/>
        <v>0</v>
      </c>
      <c r="AD137" s="120"/>
      <c r="AE137" s="59"/>
      <c r="AF137" s="118">
        <f t="shared" si="249"/>
        <v>0</v>
      </c>
      <c r="AG137" s="120"/>
      <c r="AH137" s="59">
        <v>1</v>
      </c>
      <c r="AI137" s="118">
        <f t="shared" si="250"/>
        <v>0</v>
      </c>
      <c r="AJ137" s="120"/>
      <c r="AK137" s="59"/>
      <c r="AL137" s="118">
        <f t="shared" si="251"/>
        <v>0</v>
      </c>
      <c r="AM137" s="120"/>
      <c r="AN137" s="59"/>
      <c r="AO137" s="118">
        <f t="shared" si="252"/>
        <v>0</v>
      </c>
      <c r="AP137" s="120"/>
      <c r="AQ137" s="59">
        <v>1</v>
      </c>
      <c r="AR137" s="118">
        <f t="shared" si="253"/>
        <v>0</v>
      </c>
      <c r="AS137" s="120"/>
      <c r="AT137" s="59"/>
      <c r="AU137" s="118">
        <f t="shared" si="254"/>
        <v>0</v>
      </c>
      <c r="AV137" s="120"/>
      <c r="AW137" s="59"/>
      <c r="AX137" s="118">
        <f t="shared" si="255"/>
        <v>0</v>
      </c>
      <c r="AY137" s="120"/>
      <c r="AZ137" s="59"/>
      <c r="BA137" s="118">
        <f t="shared" si="256"/>
        <v>0</v>
      </c>
      <c r="BB137" s="120"/>
      <c r="BC137" s="59"/>
      <c r="BD137" s="118">
        <f t="shared" si="257"/>
        <v>0</v>
      </c>
      <c r="BE137" s="120"/>
      <c r="BF137" s="59">
        <v>1</v>
      </c>
      <c r="BG137" s="118">
        <f t="shared" si="258"/>
        <v>0</v>
      </c>
      <c r="BH137" s="120"/>
      <c r="BI137" s="59">
        <v>1</v>
      </c>
      <c r="BJ137" s="118">
        <f t="shared" si="259"/>
        <v>0</v>
      </c>
      <c r="BK137" s="120"/>
      <c r="BL137" s="59"/>
      <c r="BM137" s="118">
        <f t="shared" si="260"/>
        <v>0</v>
      </c>
      <c r="BN137" s="120"/>
      <c r="BO137" s="59">
        <v>2</v>
      </c>
      <c r="BP137" s="118">
        <f t="shared" si="261"/>
        <v>0</v>
      </c>
      <c r="BQ137" s="120"/>
      <c r="BR137" s="59"/>
      <c r="BS137" s="118">
        <f t="shared" si="262"/>
        <v>0</v>
      </c>
      <c r="BT137" s="120"/>
      <c r="BU137" s="59"/>
      <c r="BV137" s="118">
        <f t="shared" si="263"/>
        <v>0</v>
      </c>
      <c r="BW137" s="120"/>
      <c r="BX137" s="59"/>
      <c r="BY137" s="118">
        <f t="shared" si="264"/>
        <v>0</v>
      </c>
      <c r="BZ137" s="120"/>
      <c r="CA137" s="59">
        <v>2</v>
      </c>
      <c r="CB137" s="118">
        <f t="shared" si="265"/>
        <v>0</v>
      </c>
      <c r="CC137" s="120"/>
      <c r="CD137" s="59"/>
      <c r="CE137" s="118">
        <f t="shared" si="266"/>
        <v>0</v>
      </c>
      <c r="CF137" s="120"/>
      <c r="CG137" s="59"/>
      <c r="CH137" s="118">
        <f t="shared" si="267"/>
        <v>0</v>
      </c>
      <c r="CI137" s="120"/>
      <c r="CJ137" s="59">
        <v>1</v>
      </c>
      <c r="CK137" s="118">
        <f t="shared" si="268"/>
        <v>0</v>
      </c>
      <c r="CL137" s="120"/>
      <c r="CM137" s="59"/>
      <c r="CN137" s="118">
        <f t="shared" si="269"/>
        <v>0</v>
      </c>
      <c r="CO137" s="120"/>
      <c r="CP137" s="59">
        <v>2</v>
      </c>
      <c r="CQ137" s="118">
        <f t="shared" si="270"/>
        <v>0</v>
      </c>
      <c r="CR137" s="120"/>
      <c r="CS137" s="59">
        <v>1</v>
      </c>
      <c r="CT137" s="118">
        <f t="shared" si="271"/>
        <v>0</v>
      </c>
      <c r="CU137" s="120"/>
      <c r="CV137" s="59"/>
      <c r="CW137" s="118">
        <f t="shared" si="272"/>
        <v>0</v>
      </c>
      <c r="CX137" s="120"/>
      <c r="CY137" s="59"/>
      <c r="CZ137" s="118">
        <f t="shared" si="273"/>
        <v>0</v>
      </c>
      <c r="DA137" s="120"/>
      <c r="DB137" s="59"/>
      <c r="DC137" s="118">
        <f t="shared" si="274"/>
        <v>0</v>
      </c>
      <c r="DD137" s="120"/>
      <c r="DE137" s="59"/>
      <c r="DF137" s="118">
        <f t="shared" si="275"/>
        <v>0</v>
      </c>
      <c r="DG137" s="120"/>
      <c r="DH137" s="59"/>
      <c r="DI137" s="118">
        <f t="shared" si="276"/>
        <v>0</v>
      </c>
      <c r="DJ137" s="120"/>
      <c r="DK137" s="59">
        <v>2</v>
      </c>
      <c r="DL137" s="118">
        <f t="shared" si="277"/>
        <v>0</v>
      </c>
      <c r="DM137" s="120"/>
      <c r="DN137" s="59">
        <v>1</v>
      </c>
      <c r="DO137" s="118">
        <f t="shared" si="278"/>
        <v>0</v>
      </c>
      <c r="DP137" s="120"/>
      <c r="DQ137" s="59"/>
      <c r="DR137" s="118">
        <f t="shared" si="279"/>
        <v>0</v>
      </c>
      <c r="DS137" s="120"/>
      <c r="DT137" s="59"/>
      <c r="DU137" s="118">
        <f t="shared" si="280"/>
        <v>0</v>
      </c>
      <c r="DV137" s="120"/>
      <c r="DW137" s="59">
        <v>1</v>
      </c>
      <c r="DX137" s="118">
        <f t="shared" si="281"/>
        <v>0</v>
      </c>
      <c r="DY137" s="120"/>
      <c r="DZ137" s="59">
        <v>1</v>
      </c>
      <c r="EA137" s="118">
        <f t="shared" si="282"/>
        <v>0</v>
      </c>
      <c r="EB137" s="120"/>
      <c r="EC137" s="59"/>
      <c r="ED137" s="118">
        <f t="shared" si="283"/>
        <v>0</v>
      </c>
      <c r="EE137" s="120"/>
    </row>
    <row r="138" spans="1:135" ht="38.25">
      <c r="A138" s="63" t="s">
        <v>267</v>
      </c>
      <c r="B138" s="74" t="s">
        <v>41</v>
      </c>
      <c r="C138" s="74">
        <v>3</v>
      </c>
      <c r="D138" s="35" t="s">
        <v>160</v>
      </c>
      <c r="E138" s="35" t="s">
        <v>568</v>
      </c>
      <c r="F138" s="9" t="s">
        <v>16</v>
      </c>
      <c r="G138" s="157" t="str">
        <f>CENA!G129</f>
        <v>/</v>
      </c>
      <c r="H138" s="117" t="s">
        <v>16</v>
      </c>
      <c r="I138" s="117" t="s">
        <v>16</v>
      </c>
      <c r="J138" s="59" t="s">
        <v>16</v>
      </c>
      <c r="K138" s="118" t="s">
        <v>16</v>
      </c>
      <c r="L138" s="120"/>
      <c r="M138" s="59" t="s">
        <v>16</v>
      </c>
      <c r="N138" s="118" t="s">
        <v>16</v>
      </c>
      <c r="O138" s="120"/>
      <c r="P138" s="59" t="s">
        <v>16</v>
      </c>
      <c r="Q138" s="118" t="s">
        <v>16</v>
      </c>
      <c r="R138" s="120"/>
      <c r="S138" s="59" t="s">
        <v>16</v>
      </c>
      <c r="T138" s="118" t="s">
        <v>16</v>
      </c>
      <c r="U138" s="120"/>
      <c r="V138" s="59" t="s">
        <v>16</v>
      </c>
      <c r="W138" s="118" t="s">
        <v>16</v>
      </c>
      <c r="X138" s="120"/>
      <c r="Y138" s="59" t="s">
        <v>16</v>
      </c>
      <c r="Z138" s="118" t="s">
        <v>16</v>
      </c>
      <c r="AA138" s="120"/>
      <c r="AB138" s="59" t="s">
        <v>16</v>
      </c>
      <c r="AC138" s="118" t="s">
        <v>16</v>
      </c>
      <c r="AD138" s="120"/>
      <c r="AE138" s="59" t="s">
        <v>16</v>
      </c>
      <c r="AF138" s="118" t="s">
        <v>16</v>
      </c>
      <c r="AG138" s="120"/>
      <c r="AH138" s="59" t="s">
        <v>16</v>
      </c>
      <c r="AI138" s="118" t="s">
        <v>16</v>
      </c>
      <c r="AJ138" s="120"/>
      <c r="AK138" s="59" t="s">
        <v>16</v>
      </c>
      <c r="AL138" s="118" t="s">
        <v>16</v>
      </c>
      <c r="AM138" s="120"/>
      <c r="AN138" s="59" t="s">
        <v>16</v>
      </c>
      <c r="AO138" s="118" t="s">
        <v>16</v>
      </c>
      <c r="AP138" s="120"/>
      <c r="AQ138" s="59" t="s">
        <v>16</v>
      </c>
      <c r="AR138" s="118" t="s">
        <v>16</v>
      </c>
      <c r="AS138" s="120"/>
      <c r="AT138" s="59" t="s">
        <v>16</v>
      </c>
      <c r="AU138" s="118" t="s">
        <v>16</v>
      </c>
      <c r="AV138" s="120"/>
      <c r="AW138" s="59" t="s">
        <v>16</v>
      </c>
      <c r="AX138" s="118" t="s">
        <v>16</v>
      </c>
      <c r="AY138" s="120"/>
      <c r="AZ138" s="59" t="s">
        <v>16</v>
      </c>
      <c r="BA138" s="118" t="s">
        <v>16</v>
      </c>
      <c r="BB138" s="120"/>
      <c r="BC138" s="59" t="s">
        <v>16</v>
      </c>
      <c r="BD138" s="118" t="s">
        <v>16</v>
      </c>
      <c r="BE138" s="120"/>
      <c r="BF138" s="59" t="s">
        <v>16</v>
      </c>
      <c r="BG138" s="118" t="s">
        <v>16</v>
      </c>
      <c r="BH138" s="120"/>
      <c r="BI138" s="59" t="s">
        <v>16</v>
      </c>
      <c r="BJ138" s="118" t="s">
        <v>16</v>
      </c>
      <c r="BK138" s="120"/>
      <c r="BL138" s="59" t="s">
        <v>16</v>
      </c>
      <c r="BM138" s="118" t="s">
        <v>16</v>
      </c>
      <c r="BN138" s="120"/>
      <c r="BO138" s="59" t="s">
        <v>16</v>
      </c>
      <c r="BP138" s="118" t="s">
        <v>16</v>
      </c>
      <c r="BQ138" s="120"/>
      <c r="BR138" s="59" t="s">
        <v>16</v>
      </c>
      <c r="BS138" s="118" t="s">
        <v>16</v>
      </c>
      <c r="BT138" s="120"/>
      <c r="BU138" s="59" t="s">
        <v>16</v>
      </c>
      <c r="BV138" s="118" t="s">
        <v>16</v>
      </c>
      <c r="BW138" s="120"/>
      <c r="BX138" s="59" t="s">
        <v>16</v>
      </c>
      <c r="BY138" s="118" t="s">
        <v>16</v>
      </c>
      <c r="BZ138" s="120"/>
      <c r="CA138" s="59" t="s">
        <v>16</v>
      </c>
      <c r="CB138" s="118" t="s">
        <v>16</v>
      </c>
      <c r="CC138" s="120"/>
      <c r="CD138" s="59" t="s">
        <v>16</v>
      </c>
      <c r="CE138" s="118" t="s">
        <v>16</v>
      </c>
      <c r="CF138" s="120"/>
      <c r="CG138" s="59" t="s">
        <v>16</v>
      </c>
      <c r="CH138" s="118" t="s">
        <v>16</v>
      </c>
      <c r="CI138" s="120"/>
      <c r="CJ138" s="59" t="s">
        <v>16</v>
      </c>
      <c r="CK138" s="118" t="s">
        <v>16</v>
      </c>
      <c r="CL138" s="120"/>
      <c r="CM138" s="59" t="s">
        <v>16</v>
      </c>
      <c r="CN138" s="118" t="s">
        <v>16</v>
      </c>
      <c r="CO138" s="120"/>
      <c r="CP138" s="59" t="s">
        <v>16</v>
      </c>
      <c r="CQ138" s="118" t="s">
        <v>16</v>
      </c>
      <c r="CR138" s="120"/>
      <c r="CS138" s="59" t="s">
        <v>16</v>
      </c>
      <c r="CT138" s="118" t="s">
        <v>16</v>
      </c>
      <c r="CU138" s="120"/>
      <c r="CV138" s="59" t="s">
        <v>16</v>
      </c>
      <c r="CW138" s="118" t="s">
        <v>16</v>
      </c>
      <c r="CX138" s="120"/>
      <c r="CY138" s="59" t="s">
        <v>16</v>
      </c>
      <c r="CZ138" s="118" t="s">
        <v>16</v>
      </c>
      <c r="DA138" s="120"/>
      <c r="DB138" s="59" t="s">
        <v>16</v>
      </c>
      <c r="DC138" s="118" t="s">
        <v>16</v>
      </c>
      <c r="DD138" s="120"/>
      <c r="DE138" s="59" t="s">
        <v>16</v>
      </c>
      <c r="DF138" s="118" t="s">
        <v>16</v>
      </c>
      <c r="DG138" s="120"/>
      <c r="DH138" s="59" t="s">
        <v>16</v>
      </c>
      <c r="DI138" s="118" t="s">
        <v>16</v>
      </c>
      <c r="DJ138" s="120"/>
      <c r="DK138" s="59" t="s">
        <v>16</v>
      </c>
      <c r="DL138" s="118" t="s">
        <v>16</v>
      </c>
      <c r="DM138" s="120"/>
      <c r="DN138" s="59" t="s">
        <v>16</v>
      </c>
      <c r="DO138" s="118" t="s">
        <v>16</v>
      </c>
      <c r="DP138" s="120"/>
      <c r="DQ138" s="59" t="s">
        <v>16</v>
      </c>
      <c r="DR138" s="118" t="s">
        <v>16</v>
      </c>
      <c r="DS138" s="120"/>
      <c r="DT138" s="59" t="s">
        <v>16</v>
      </c>
      <c r="DU138" s="118" t="s">
        <v>16</v>
      </c>
      <c r="DV138" s="120"/>
      <c r="DW138" s="59" t="s">
        <v>16</v>
      </c>
      <c r="DX138" s="118" t="s">
        <v>16</v>
      </c>
      <c r="DY138" s="120"/>
      <c r="DZ138" s="59" t="s">
        <v>16</v>
      </c>
      <c r="EA138" s="118" t="s">
        <v>16</v>
      </c>
      <c r="EB138" s="120"/>
      <c r="EC138" s="59" t="s">
        <v>16</v>
      </c>
      <c r="ED138" s="118" t="s">
        <v>16</v>
      </c>
      <c r="EE138" s="120"/>
    </row>
    <row r="139" spans="1:135">
      <c r="A139" s="63" t="s">
        <v>268</v>
      </c>
      <c r="B139" s="69"/>
      <c r="C139" s="77" t="s">
        <v>22</v>
      </c>
      <c r="D139" s="41" t="s">
        <v>161</v>
      </c>
      <c r="E139" s="41" t="s">
        <v>569</v>
      </c>
      <c r="F139" s="9" t="s">
        <v>475</v>
      </c>
      <c r="G139" s="157">
        <f>CENA!G130</f>
        <v>0</v>
      </c>
      <c r="H139" s="117">
        <f t="shared" ref="H139:H141" si="284">J139+M139+P139+S139+V139+AK139+AN139+AQ139+AT139+AW139+AZ139+BC139+BF139+BI139+BL139+BO139+BR139+BU139+BX139+CA139+CD139+CG139+CJ139+CM139+CP139++CS139+CV139+CY139+DB139+DE139+DH139+DK139+DN139+DQ139+Y139+AB139+AE139+AH139+DT139+DW139+DZ139+EC139</f>
        <v>0</v>
      </c>
      <c r="I139" s="117">
        <f t="shared" ref="I139:I141" si="285">G139*H139</f>
        <v>0</v>
      </c>
      <c r="J139" s="59"/>
      <c r="K139" s="118">
        <f>$G139*J139</f>
        <v>0</v>
      </c>
      <c r="L139" s="120"/>
      <c r="M139" s="59"/>
      <c r="N139" s="118">
        <f>$G139*M139</f>
        <v>0</v>
      </c>
      <c r="O139" s="120"/>
      <c r="P139" s="59"/>
      <c r="Q139" s="118">
        <f>$G139*P139</f>
        <v>0</v>
      </c>
      <c r="R139" s="120"/>
      <c r="S139" s="59"/>
      <c r="T139" s="118">
        <f>$G139*S139</f>
        <v>0</v>
      </c>
      <c r="U139" s="120"/>
      <c r="V139" s="59"/>
      <c r="W139" s="118">
        <f>$G139*V139</f>
        <v>0</v>
      </c>
      <c r="X139" s="120"/>
      <c r="Y139" s="59"/>
      <c r="Z139" s="118">
        <f>$G139*Y139</f>
        <v>0</v>
      </c>
      <c r="AA139" s="120"/>
      <c r="AB139" s="59"/>
      <c r="AC139" s="118">
        <f>$G139*AB139</f>
        <v>0</v>
      </c>
      <c r="AD139" s="120"/>
      <c r="AE139" s="59"/>
      <c r="AF139" s="118">
        <f>$G139*AE139</f>
        <v>0</v>
      </c>
      <c r="AG139" s="120"/>
      <c r="AH139" s="59"/>
      <c r="AI139" s="118">
        <f>$G139*AH139</f>
        <v>0</v>
      </c>
      <c r="AJ139" s="120"/>
      <c r="AK139" s="59"/>
      <c r="AL139" s="118">
        <f>$G139*AK139</f>
        <v>0</v>
      </c>
      <c r="AM139" s="120"/>
      <c r="AN139" s="59"/>
      <c r="AO139" s="118">
        <f>$G139*AN139</f>
        <v>0</v>
      </c>
      <c r="AP139" s="120"/>
      <c r="AQ139" s="59"/>
      <c r="AR139" s="118">
        <f>$G139*AQ139</f>
        <v>0</v>
      </c>
      <c r="AS139" s="120"/>
      <c r="AT139" s="59"/>
      <c r="AU139" s="118">
        <f>$G139*AT139</f>
        <v>0</v>
      </c>
      <c r="AV139" s="120"/>
      <c r="AW139" s="59"/>
      <c r="AX139" s="118">
        <f>$G139*AW139</f>
        <v>0</v>
      </c>
      <c r="AY139" s="120"/>
      <c r="AZ139" s="59"/>
      <c r="BA139" s="118">
        <f>$G139*AZ139</f>
        <v>0</v>
      </c>
      <c r="BB139" s="120"/>
      <c r="BC139" s="59"/>
      <c r="BD139" s="118">
        <f>$G139*BC139</f>
        <v>0</v>
      </c>
      <c r="BE139" s="120"/>
      <c r="BF139" s="59"/>
      <c r="BG139" s="118">
        <f>$G139*BF139</f>
        <v>0</v>
      </c>
      <c r="BH139" s="120"/>
      <c r="BI139" s="59"/>
      <c r="BJ139" s="118">
        <f>$G139*BI139</f>
        <v>0</v>
      </c>
      <c r="BK139" s="120"/>
      <c r="BL139" s="59"/>
      <c r="BM139" s="118">
        <f>$G139*BL139</f>
        <v>0</v>
      </c>
      <c r="BN139" s="120"/>
      <c r="BO139" s="59"/>
      <c r="BP139" s="118">
        <f>$G139*BO139</f>
        <v>0</v>
      </c>
      <c r="BQ139" s="120"/>
      <c r="BR139" s="59"/>
      <c r="BS139" s="118">
        <f>$G139*BR139</f>
        <v>0</v>
      </c>
      <c r="BT139" s="120"/>
      <c r="BU139" s="59"/>
      <c r="BV139" s="118">
        <f>$G139*BU139</f>
        <v>0</v>
      </c>
      <c r="BW139" s="120"/>
      <c r="BX139" s="59"/>
      <c r="BY139" s="118">
        <f>$G139*BX139</f>
        <v>0</v>
      </c>
      <c r="BZ139" s="120"/>
      <c r="CA139" s="59"/>
      <c r="CB139" s="118">
        <f>$G139*CA139</f>
        <v>0</v>
      </c>
      <c r="CC139" s="120"/>
      <c r="CD139" s="59"/>
      <c r="CE139" s="118">
        <f>$G139*CD139</f>
        <v>0</v>
      </c>
      <c r="CF139" s="120"/>
      <c r="CG139" s="59"/>
      <c r="CH139" s="118">
        <f>$G139*CG139</f>
        <v>0</v>
      </c>
      <c r="CI139" s="120"/>
      <c r="CJ139" s="59"/>
      <c r="CK139" s="118">
        <f>$G139*CJ139</f>
        <v>0</v>
      </c>
      <c r="CL139" s="120"/>
      <c r="CM139" s="59"/>
      <c r="CN139" s="118">
        <f>$G139*CM139</f>
        <v>0</v>
      </c>
      <c r="CO139" s="120"/>
      <c r="CP139" s="59"/>
      <c r="CQ139" s="118">
        <f>$G139*CP139</f>
        <v>0</v>
      </c>
      <c r="CR139" s="120"/>
      <c r="CS139" s="59"/>
      <c r="CT139" s="118">
        <f>$G139*CS139</f>
        <v>0</v>
      </c>
      <c r="CU139" s="120"/>
      <c r="CV139" s="59"/>
      <c r="CW139" s="118">
        <f>$G139*CV139</f>
        <v>0</v>
      </c>
      <c r="CX139" s="120"/>
      <c r="CY139" s="59"/>
      <c r="CZ139" s="118">
        <f>$G139*CY139</f>
        <v>0</v>
      </c>
      <c r="DA139" s="120"/>
      <c r="DB139" s="59"/>
      <c r="DC139" s="118">
        <f>$G139*DB139</f>
        <v>0</v>
      </c>
      <c r="DD139" s="120"/>
      <c r="DE139" s="59"/>
      <c r="DF139" s="118">
        <f>$G139*DE139</f>
        <v>0</v>
      </c>
      <c r="DG139" s="120"/>
      <c r="DH139" s="59"/>
      <c r="DI139" s="118">
        <f>$G139*DH139</f>
        <v>0</v>
      </c>
      <c r="DJ139" s="120"/>
      <c r="DK139" s="59"/>
      <c r="DL139" s="118">
        <f>$G139*DK139</f>
        <v>0</v>
      </c>
      <c r="DM139" s="120"/>
      <c r="DN139" s="59"/>
      <c r="DO139" s="118">
        <f>$G139*DN139</f>
        <v>0</v>
      </c>
      <c r="DP139" s="120"/>
      <c r="DQ139" s="59"/>
      <c r="DR139" s="118">
        <f>$G139*DQ139</f>
        <v>0</v>
      </c>
      <c r="DS139" s="120"/>
      <c r="DT139" s="59"/>
      <c r="DU139" s="118">
        <f>$G139*DT139</f>
        <v>0</v>
      </c>
      <c r="DV139" s="120"/>
      <c r="DW139" s="59"/>
      <c r="DX139" s="118">
        <f>$G139*DW139</f>
        <v>0</v>
      </c>
      <c r="DY139" s="120"/>
      <c r="DZ139" s="59"/>
      <c r="EA139" s="118">
        <f>$G139*DZ139</f>
        <v>0</v>
      </c>
      <c r="EB139" s="120"/>
      <c r="EC139" s="59"/>
      <c r="ED139" s="118">
        <f>$G139*EC139</f>
        <v>0</v>
      </c>
      <c r="EE139" s="120"/>
    </row>
    <row r="140" spans="1:135">
      <c r="A140" s="63" t="s">
        <v>269</v>
      </c>
      <c r="B140" s="69"/>
      <c r="C140" s="77" t="s">
        <v>49</v>
      </c>
      <c r="D140" s="41" t="s">
        <v>162</v>
      </c>
      <c r="E140" s="41" t="s">
        <v>570</v>
      </c>
      <c r="F140" s="9" t="s">
        <v>475</v>
      </c>
      <c r="G140" s="157">
        <f>CENA!G131</f>
        <v>0</v>
      </c>
      <c r="H140" s="117">
        <f t="shared" si="284"/>
        <v>0</v>
      </c>
      <c r="I140" s="117">
        <f t="shared" si="285"/>
        <v>0</v>
      </c>
      <c r="J140" s="59"/>
      <c r="K140" s="118">
        <f>$G140*J140</f>
        <v>0</v>
      </c>
      <c r="L140" s="120"/>
      <c r="M140" s="59"/>
      <c r="N140" s="118">
        <f>$G140*M140</f>
        <v>0</v>
      </c>
      <c r="O140" s="120"/>
      <c r="P140" s="59"/>
      <c r="Q140" s="118">
        <f>$G140*P140</f>
        <v>0</v>
      </c>
      <c r="R140" s="120"/>
      <c r="S140" s="59"/>
      <c r="T140" s="118">
        <f>$G140*S140</f>
        <v>0</v>
      </c>
      <c r="U140" s="120"/>
      <c r="V140" s="59"/>
      <c r="W140" s="118">
        <f>$G140*V140</f>
        <v>0</v>
      </c>
      <c r="X140" s="120"/>
      <c r="Y140" s="59"/>
      <c r="Z140" s="118">
        <f>$G140*Y140</f>
        <v>0</v>
      </c>
      <c r="AA140" s="120"/>
      <c r="AB140" s="59"/>
      <c r="AC140" s="118">
        <f>$G140*AB140</f>
        <v>0</v>
      </c>
      <c r="AD140" s="120"/>
      <c r="AE140" s="59"/>
      <c r="AF140" s="118">
        <f>$G140*AE140</f>
        <v>0</v>
      </c>
      <c r="AG140" s="120"/>
      <c r="AH140" s="59"/>
      <c r="AI140" s="118">
        <f>$G140*AH140</f>
        <v>0</v>
      </c>
      <c r="AJ140" s="120"/>
      <c r="AK140" s="59"/>
      <c r="AL140" s="118">
        <f>$G140*AK140</f>
        <v>0</v>
      </c>
      <c r="AM140" s="120"/>
      <c r="AN140" s="59"/>
      <c r="AO140" s="118">
        <f>$G140*AN140</f>
        <v>0</v>
      </c>
      <c r="AP140" s="120"/>
      <c r="AQ140" s="59"/>
      <c r="AR140" s="118">
        <f>$G140*AQ140</f>
        <v>0</v>
      </c>
      <c r="AS140" s="120"/>
      <c r="AT140" s="59"/>
      <c r="AU140" s="118">
        <f>$G140*AT140</f>
        <v>0</v>
      </c>
      <c r="AV140" s="120"/>
      <c r="AW140" s="59"/>
      <c r="AX140" s="118">
        <f>$G140*AW140</f>
        <v>0</v>
      </c>
      <c r="AY140" s="120"/>
      <c r="AZ140" s="59"/>
      <c r="BA140" s="118">
        <f>$G140*AZ140</f>
        <v>0</v>
      </c>
      <c r="BB140" s="120"/>
      <c r="BC140" s="59"/>
      <c r="BD140" s="118">
        <f>$G140*BC140</f>
        <v>0</v>
      </c>
      <c r="BE140" s="120"/>
      <c r="BF140" s="59"/>
      <c r="BG140" s="118">
        <f>$G140*BF140</f>
        <v>0</v>
      </c>
      <c r="BH140" s="120"/>
      <c r="BI140" s="59"/>
      <c r="BJ140" s="118">
        <f>$G140*BI140</f>
        <v>0</v>
      </c>
      <c r="BK140" s="120"/>
      <c r="BL140" s="59"/>
      <c r="BM140" s="118">
        <f>$G140*BL140</f>
        <v>0</v>
      </c>
      <c r="BN140" s="120"/>
      <c r="BO140" s="59"/>
      <c r="BP140" s="118">
        <f>$G140*BO140</f>
        <v>0</v>
      </c>
      <c r="BQ140" s="120"/>
      <c r="BR140" s="59"/>
      <c r="BS140" s="118">
        <f>$G140*BR140</f>
        <v>0</v>
      </c>
      <c r="BT140" s="120"/>
      <c r="BU140" s="59"/>
      <c r="BV140" s="118">
        <f>$G140*BU140</f>
        <v>0</v>
      </c>
      <c r="BW140" s="120"/>
      <c r="BX140" s="59"/>
      <c r="BY140" s="118">
        <f>$G140*BX140</f>
        <v>0</v>
      </c>
      <c r="BZ140" s="120"/>
      <c r="CA140" s="59"/>
      <c r="CB140" s="118">
        <f>$G140*CA140</f>
        <v>0</v>
      </c>
      <c r="CC140" s="120"/>
      <c r="CD140" s="59"/>
      <c r="CE140" s="118">
        <f>$G140*CD140</f>
        <v>0</v>
      </c>
      <c r="CF140" s="120"/>
      <c r="CG140" s="59"/>
      <c r="CH140" s="118">
        <f>$G140*CG140</f>
        <v>0</v>
      </c>
      <c r="CI140" s="120"/>
      <c r="CJ140" s="59"/>
      <c r="CK140" s="118">
        <f>$G140*CJ140</f>
        <v>0</v>
      </c>
      <c r="CL140" s="120"/>
      <c r="CM140" s="59"/>
      <c r="CN140" s="118">
        <f>$G140*CM140</f>
        <v>0</v>
      </c>
      <c r="CO140" s="120"/>
      <c r="CP140" s="59"/>
      <c r="CQ140" s="118">
        <f>$G140*CP140</f>
        <v>0</v>
      </c>
      <c r="CR140" s="120"/>
      <c r="CS140" s="59"/>
      <c r="CT140" s="118">
        <f>$G140*CS140</f>
        <v>0</v>
      </c>
      <c r="CU140" s="120"/>
      <c r="CV140" s="59"/>
      <c r="CW140" s="118">
        <f>$G140*CV140</f>
        <v>0</v>
      </c>
      <c r="CX140" s="120"/>
      <c r="CY140" s="59"/>
      <c r="CZ140" s="118">
        <f>$G140*CY140</f>
        <v>0</v>
      </c>
      <c r="DA140" s="120"/>
      <c r="DB140" s="59"/>
      <c r="DC140" s="118">
        <f>$G140*DB140</f>
        <v>0</v>
      </c>
      <c r="DD140" s="120"/>
      <c r="DE140" s="59"/>
      <c r="DF140" s="118">
        <f>$G140*DE140</f>
        <v>0</v>
      </c>
      <c r="DG140" s="120"/>
      <c r="DH140" s="59"/>
      <c r="DI140" s="118">
        <f>$G140*DH140</f>
        <v>0</v>
      </c>
      <c r="DJ140" s="120"/>
      <c r="DK140" s="59"/>
      <c r="DL140" s="118">
        <f>$G140*DK140</f>
        <v>0</v>
      </c>
      <c r="DM140" s="120"/>
      <c r="DN140" s="59"/>
      <c r="DO140" s="118">
        <f>$G140*DN140</f>
        <v>0</v>
      </c>
      <c r="DP140" s="120"/>
      <c r="DQ140" s="59"/>
      <c r="DR140" s="118">
        <f>$G140*DQ140</f>
        <v>0</v>
      </c>
      <c r="DS140" s="120"/>
      <c r="DT140" s="59"/>
      <c r="DU140" s="118">
        <f>$G140*DT140</f>
        <v>0</v>
      </c>
      <c r="DV140" s="120"/>
      <c r="DW140" s="59"/>
      <c r="DX140" s="118">
        <f>$G140*DW140</f>
        <v>0</v>
      </c>
      <c r="DY140" s="120"/>
      <c r="DZ140" s="59"/>
      <c r="EA140" s="118">
        <f>$G140*DZ140</f>
        <v>0</v>
      </c>
      <c r="EB140" s="120"/>
      <c r="EC140" s="59"/>
      <c r="ED140" s="118">
        <f>$G140*EC140</f>
        <v>0</v>
      </c>
      <c r="EE140" s="120"/>
    </row>
    <row r="141" spans="1:135">
      <c r="A141" s="63" t="s">
        <v>270</v>
      </c>
      <c r="B141" s="69"/>
      <c r="C141" s="77" t="s">
        <v>50</v>
      </c>
      <c r="D141" s="41" t="s">
        <v>163</v>
      </c>
      <c r="E141" s="41" t="s">
        <v>571</v>
      </c>
      <c r="F141" s="9" t="s">
        <v>475</v>
      </c>
      <c r="G141" s="157">
        <f>CENA!G132</f>
        <v>0</v>
      </c>
      <c r="H141" s="117">
        <f t="shared" si="284"/>
        <v>0</v>
      </c>
      <c r="I141" s="117">
        <f t="shared" si="285"/>
        <v>0</v>
      </c>
      <c r="J141" s="59"/>
      <c r="K141" s="118">
        <f>$G141*J141</f>
        <v>0</v>
      </c>
      <c r="L141" s="120"/>
      <c r="M141" s="59"/>
      <c r="N141" s="118">
        <f>$G141*M141</f>
        <v>0</v>
      </c>
      <c r="O141" s="120"/>
      <c r="P141" s="59"/>
      <c r="Q141" s="118">
        <f>$G141*P141</f>
        <v>0</v>
      </c>
      <c r="R141" s="120"/>
      <c r="S141" s="59"/>
      <c r="T141" s="118">
        <f>$G141*S141</f>
        <v>0</v>
      </c>
      <c r="U141" s="120"/>
      <c r="V141" s="59"/>
      <c r="W141" s="118">
        <f>$G141*V141</f>
        <v>0</v>
      </c>
      <c r="X141" s="120"/>
      <c r="Y141" s="59"/>
      <c r="Z141" s="118">
        <f>$G141*Y141</f>
        <v>0</v>
      </c>
      <c r="AA141" s="120"/>
      <c r="AB141" s="59"/>
      <c r="AC141" s="118">
        <f>$G141*AB141</f>
        <v>0</v>
      </c>
      <c r="AD141" s="120"/>
      <c r="AE141" s="59"/>
      <c r="AF141" s="118">
        <f>$G141*AE141</f>
        <v>0</v>
      </c>
      <c r="AG141" s="120"/>
      <c r="AH141" s="59"/>
      <c r="AI141" s="118">
        <f>$G141*AH141</f>
        <v>0</v>
      </c>
      <c r="AJ141" s="120"/>
      <c r="AK141" s="59"/>
      <c r="AL141" s="118">
        <f>$G141*AK141</f>
        <v>0</v>
      </c>
      <c r="AM141" s="120"/>
      <c r="AN141" s="59"/>
      <c r="AO141" s="118">
        <f>$G141*AN141</f>
        <v>0</v>
      </c>
      <c r="AP141" s="120"/>
      <c r="AQ141" s="59"/>
      <c r="AR141" s="118">
        <f>$G141*AQ141</f>
        <v>0</v>
      </c>
      <c r="AS141" s="120"/>
      <c r="AT141" s="59"/>
      <c r="AU141" s="118">
        <f>$G141*AT141</f>
        <v>0</v>
      </c>
      <c r="AV141" s="120"/>
      <c r="AW141" s="59"/>
      <c r="AX141" s="118">
        <f>$G141*AW141</f>
        <v>0</v>
      </c>
      <c r="AY141" s="120"/>
      <c r="AZ141" s="59"/>
      <c r="BA141" s="118">
        <f>$G141*AZ141</f>
        <v>0</v>
      </c>
      <c r="BB141" s="120"/>
      <c r="BC141" s="59"/>
      <c r="BD141" s="118">
        <f>$G141*BC141</f>
        <v>0</v>
      </c>
      <c r="BE141" s="120"/>
      <c r="BF141" s="59"/>
      <c r="BG141" s="118">
        <f>$G141*BF141</f>
        <v>0</v>
      </c>
      <c r="BH141" s="120"/>
      <c r="BI141" s="59"/>
      <c r="BJ141" s="118">
        <f>$G141*BI141</f>
        <v>0</v>
      </c>
      <c r="BK141" s="120"/>
      <c r="BL141" s="59"/>
      <c r="BM141" s="118">
        <f>$G141*BL141</f>
        <v>0</v>
      </c>
      <c r="BN141" s="120"/>
      <c r="BO141" s="59"/>
      <c r="BP141" s="118">
        <f>$G141*BO141</f>
        <v>0</v>
      </c>
      <c r="BQ141" s="120"/>
      <c r="BR141" s="59"/>
      <c r="BS141" s="118">
        <f>$G141*BR141</f>
        <v>0</v>
      </c>
      <c r="BT141" s="120"/>
      <c r="BU141" s="59"/>
      <c r="BV141" s="118">
        <f>$G141*BU141</f>
        <v>0</v>
      </c>
      <c r="BW141" s="120"/>
      <c r="BX141" s="59"/>
      <c r="BY141" s="118">
        <f>$G141*BX141</f>
        <v>0</v>
      </c>
      <c r="BZ141" s="120"/>
      <c r="CA141" s="59"/>
      <c r="CB141" s="118">
        <f>$G141*CA141</f>
        <v>0</v>
      </c>
      <c r="CC141" s="120"/>
      <c r="CD141" s="59"/>
      <c r="CE141" s="118">
        <f>$G141*CD141</f>
        <v>0</v>
      </c>
      <c r="CF141" s="120"/>
      <c r="CG141" s="59"/>
      <c r="CH141" s="118">
        <f>$G141*CG141</f>
        <v>0</v>
      </c>
      <c r="CI141" s="120"/>
      <c r="CJ141" s="59"/>
      <c r="CK141" s="118">
        <f>$G141*CJ141</f>
        <v>0</v>
      </c>
      <c r="CL141" s="120"/>
      <c r="CM141" s="59"/>
      <c r="CN141" s="118">
        <f>$G141*CM141</f>
        <v>0</v>
      </c>
      <c r="CO141" s="120"/>
      <c r="CP141" s="59"/>
      <c r="CQ141" s="118">
        <f>$G141*CP141</f>
        <v>0</v>
      </c>
      <c r="CR141" s="120"/>
      <c r="CS141" s="59"/>
      <c r="CT141" s="118">
        <f>$G141*CS141</f>
        <v>0</v>
      </c>
      <c r="CU141" s="120"/>
      <c r="CV141" s="59"/>
      <c r="CW141" s="118">
        <f>$G141*CV141</f>
        <v>0</v>
      </c>
      <c r="CX141" s="120"/>
      <c r="CY141" s="59"/>
      <c r="CZ141" s="118">
        <f>$G141*CY141</f>
        <v>0</v>
      </c>
      <c r="DA141" s="120"/>
      <c r="DB141" s="59"/>
      <c r="DC141" s="118">
        <f>$G141*DB141</f>
        <v>0</v>
      </c>
      <c r="DD141" s="120"/>
      <c r="DE141" s="59"/>
      <c r="DF141" s="118">
        <f>$G141*DE141</f>
        <v>0</v>
      </c>
      <c r="DG141" s="120"/>
      <c r="DH141" s="59"/>
      <c r="DI141" s="118">
        <f>$G141*DH141</f>
        <v>0</v>
      </c>
      <c r="DJ141" s="120"/>
      <c r="DK141" s="59"/>
      <c r="DL141" s="118">
        <f>$G141*DK141</f>
        <v>0</v>
      </c>
      <c r="DM141" s="120"/>
      <c r="DN141" s="59"/>
      <c r="DO141" s="118">
        <f>$G141*DN141</f>
        <v>0</v>
      </c>
      <c r="DP141" s="120"/>
      <c r="DQ141" s="59"/>
      <c r="DR141" s="118">
        <f>$G141*DQ141</f>
        <v>0</v>
      </c>
      <c r="DS141" s="120"/>
      <c r="DT141" s="59"/>
      <c r="DU141" s="118">
        <f>$G141*DT141</f>
        <v>0</v>
      </c>
      <c r="DV141" s="120"/>
      <c r="DW141" s="59"/>
      <c r="DX141" s="118">
        <f>$G141*DW141</f>
        <v>0</v>
      </c>
      <c r="DY141" s="120"/>
      <c r="DZ141" s="59"/>
      <c r="EA141" s="118">
        <f>$G141*DZ141</f>
        <v>0</v>
      </c>
      <c r="EB141" s="120"/>
      <c r="EC141" s="59"/>
      <c r="ED141" s="118">
        <f>$G141*EC141</f>
        <v>0</v>
      </c>
      <c r="EE141" s="120"/>
    </row>
    <row r="142" spans="1:135" ht="63.75">
      <c r="A142" s="63" t="s">
        <v>271</v>
      </c>
      <c r="B142" s="68" t="s">
        <v>41</v>
      </c>
      <c r="C142" s="68">
        <v>4</v>
      </c>
      <c r="D142" s="31" t="s">
        <v>397</v>
      </c>
      <c r="E142" s="32" t="s">
        <v>572</v>
      </c>
      <c r="F142" s="9" t="s">
        <v>16</v>
      </c>
      <c r="G142" s="157" t="str">
        <f>CENA!G133</f>
        <v>/</v>
      </c>
      <c r="H142" s="117" t="s">
        <v>16</v>
      </c>
      <c r="I142" s="117" t="s">
        <v>16</v>
      </c>
      <c r="J142" s="59" t="s">
        <v>16</v>
      </c>
      <c r="K142" s="118" t="s">
        <v>16</v>
      </c>
      <c r="L142" s="120"/>
      <c r="M142" s="59" t="s">
        <v>16</v>
      </c>
      <c r="N142" s="118" t="s">
        <v>16</v>
      </c>
      <c r="O142" s="120"/>
      <c r="P142" s="59" t="s">
        <v>16</v>
      </c>
      <c r="Q142" s="118" t="s">
        <v>16</v>
      </c>
      <c r="R142" s="120"/>
      <c r="S142" s="59" t="s">
        <v>16</v>
      </c>
      <c r="T142" s="118" t="s">
        <v>16</v>
      </c>
      <c r="U142" s="120"/>
      <c r="V142" s="59" t="s">
        <v>16</v>
      </c>
      <c r="W142" s="118" t="s">
        <v>16</v>
      </c>
      <c r="X142" s="120"/>
      <c r="Y142" s="59" t="s">
        <v>16</v>
      </c>
      <c r="Z142" s="118" t="s">
        <v>16</v>
      </c>
      <c r="AA142" s="120"/>
      <c r="AB142" s="59" t="s">
        <v>16</v>
      </c>
      <c r="AC142" s="118" t="s">
        <v>16</v>
      </c>
      <c r="AD142" s="120"/>
      <c r="AE142" s="59" t="s">
        <v>16</v>
      </c>
      <c r="AF142" s="118" t="s">
        <v>16</v>
      </c>
      <c r="AG142" s="120"/>
      <c r="AH142" s="59" t="s">
        <v>16</v>
      </c>
      <c r="AI142" s="118" t="s">
        <v>16</v>
      </c>
      <c r="AJ142" s="120"/>
      <c r="AK142" s="59" t="s">
        <v>16</v>
      </c>
      <c r="AL142" s="118" t="s">
        <v>16</v>
      </c>
      <c r="AM142" s="120"/>
      <c r="AN142" s="59" t="s">
        <v>16</v>
      </c>
      <c r="AO142" s="118" t="s">
        <v>16</v>
      </c>
      <c r="AP142" s="120"/>
      <c r="AQ142" s="59" t="s">
        <v>16</v>
      </c>
      <c r="AR142" s="118" t="s">
        <v>16</v>
      </c>
      <c r="AS142" s="120"/>
      <c r="AT142" s="59" t="s">
        <v>16</v>
      </c>
      <c r="AU142" s="118" t="s">
        <v>16</v>
      </c>
      <c r="AV142" s="120"/>
      <c r="AW142" s="59" t="s">
        <v>16</v>
      </c>
      <c r="AX142" s="118" t="s">
        <v>16</v>
      </c>
      <c r="AY142" s="120"/>
      <c r="AZ142" s="59" t="s">
        <v>16</v>
      </c>
      <c r="BA142" s="118" t="s">
        <v>16</v>
      </c>
      <c r="BB142" s="120"/>
      <c r="BC142" s="59" t="s">
        <v>16</v>
      </c>
      <c r="BD142" s="118" t="s">
        <v>16</v>
      </c>
      <c r="BE142" s="120"/>
      <c r="BF142" s="59" t="s">
        <v>16</v>
      </c>
      <c r="BG142" s="118" t="s">
        <v>16</v>
      </c>
      <c r="BH142" s="120"/>
      <c r="BI142" s="59" t="s">
        <v>16</v>
      </c>
      <c r="BJ142" s="118" t="s">
        <v>16</v>
      </c>
      <c r="BK142" s="120"/>
      <c r="BL142" s="59" t="s">
        <v>16</v>
      </c>
      <c r="BM142" s="118" t="s">
        <v>16</v>
      </c>
      <c r="BN142" s="120"/>
      <c r="BO142" s="59" t="s">
        <v>16</v>
      </c>
      <c r="BP142" s="118" t="s">
        <v>16</v>
      </c>
      <c r="BQ142" s="120"/>
      <c r="BR142" s="59" t="s">
        <v>16</v>
      </c>
      <c r="BS142" s="118" t="s">
        <v>16</v>
      </c>
      <c r="BT142" s="120"/>
      <c r="BU142" s="59" t="s">
        <v>16</v>
      </c>
      <c r="BV142" s="118" t="s">
        <v>16</v>
      </c>
      <c r="BW142" s="120"/>
      <c r="BX142" s="59" t="s">
        <v>16</v>
      </c>
      <c r="BY142" s="118" t="s">
        <v>16</v>
      </c>
      <c r="BZ142" s="120"/>
      <c r="CA142" s="59" t="s">
        <v>16</v>
      </c>
      <c r="CB142" s="118" t="s">
        <v>16</v>
      </c>
      <c r="CC142" s="120"/>
      <c r="CD142" s="59" t="s">
        <v>16</v>
      </c>
      <c r="CE142" s="118" t="s">
        <v>16</v>
      </c>
      <c r="CF142" s="120"/>
      <c r="CG142" s="59" t="s">
        <v>16</v>
      </c>
      <c r="CH142" s="118" t="s">
        <v>16</v>
      </c>
      <c r="CI142" s="120"/>
      <c r="CJ142" s="59" t="s">
        <v>16</v>
      </c>
      <c r="CK142" s="118" t="s">
        <v>16</v>
      </c>
      <c r="CL142" s="120"/>
      <c r="CM142" s="59" t="s">
        <v>16</v>
      </c>
      <c r="CN142" s="118" t="s">
        <v>16</v>
      </c>
      <c r="CO142" s="120"/>
      <c r="CP142" s="59" t="s">
        <v>16</v>
      </c>
      <c r="CQ142" s="118" t="s">
        <v>16</v>
      </c>
      <c r="CR142" s="120"/>
      <c r="CS142" s="59" t="s">
        <v>16</v>
      </c>
      <c r="CT142" s="118" t="s">
        <v>16</v>
      </c>
      <c r="CU142" s="120"/>
      <c r="CV142" s="59" t="s">
        <v>16</v>
      </c>
      <c r="CW142" s="118" t="s">
        <v>16</v>
      </c>
      <c r="CX142" s="120"/>
      <c r="CY142" s="59" t="s">
        <v>16</v>
      </c>
      <c r="CZ142" s="118" t="s">
        <v>16</v>
      </c>
      <c r="DA142" s="120"/>
      <c r="DB142" s="59" t="s">
        <v>16</v>
      </c>
      <c r="DC142" s="118" t="s">
        <v>16</v>
      </c>
      <c r="DD142" s="120"/>
      <c r="DE142" s="59" t="s">
        <v>16</v>
      </c>
      <c r="DF142" s="118" t="s">
        <v>16</v>
      </c>
      <c r="DG142" s="120"/>
      <c r="DH142" s="59" t="s">
        <v>16</v>
      </c>
      <c r="DI142" s="118" t="s">
        <v>16</v>
      </c>
      <c r="DJ142" s="120"/>
      <c r="DK142" s="59" t="s">
        <v>16</v>
      </c>
      <c r="DL142" s="118" t="s">
        <v>16</v>
      </c>
      <c r="DM142" s="120"/>
      <c r="DN142" s="59" t="s">
        <v>16</v>
      </c>
      <c r="DO142" s="118" t="s">
        <v>16</v>
      </c>
      <c r="DP142" s="120"/>
      <c r="DQ142" s="59" t="s">
        <v>16</v>
      </c>
      <c r="DR142" s="118" t="s">
        <v>16</v>
      </c>
      <c r="DS142" s="120"/>
      <c r="DT142" s="59" t="s">
        <v>16</v>
      </c>
      <c r="DU142" s="118" t="s">
        <v>16</v>
      </c>
      <c r="DV142" s="120"/>
      <c r="DW142" s="59" t="s">
        <v>16</v>
      </c>
      <c r="DX142" s="118" t="s">
        <v>16</v>
      </c>
      <c r="DY142" s="120"/>
      <c r="DZ142" s="59" t="s">
        <v>16</v>
      </c>
      <c r="EA142" s="118" t="s">
        <v>16</v>
      </c>
      <c r="EB142" s="120"/>
      <c r="EC142" s="59" t="s">
        <v>16</v>
      </c>
      <c r="ED142" s="118" t="s">
        <v>16</v>
      </c>
      <c r="EE142" s="120"/>
    </row>
    <row r="143" spans="1:135">
      <c r="A143" s="63" t="s">
        <v>272</v>
      </c>
      <c r="B143" s="69"/>
      <c r="C143" s="69" t="s">
        <v>22</v>
      </c>
      <c r="D143" s="31" t="s">
        <v>110</v>
      </c>
      <c r="E143" s="31" t="s">
        <v>573</v>
      </c>
      <c r="F143" s="9" t="s">
        <v>475</v>
      </c>
      <c r="G143" s="157">
        <f>CENA!G134</f>
        <v>0</v>
      </c>
      <c r="H143" s="117">
        <f t="shared" ref="H143:H145" si="286">J143+M143+P143+S143+V143+AK143+AN143+AQ143+AT143+AW143+AZ143+BC143+BF143+BI143+BL143+BO143+BR143+BU143+BX143+CA143+CD143+CG143+CJ143+CM143+CP143++CS143+CV143+CY143+DB143+DE143+DH143+DK143+DN143+DQ143+Y143+AB143+AE143+AH143+DT143+DW143+DZ143+EC143</f>
        <v>2</v>
      </c>
      <c r="I143" s="117">
        <f t="shared" ref="I143:I145" si="287">G143*H143</f>
        <v>0</v>
      </c>
      <c r="J143" s="59"/>
      <c r="K143" s="118">
        <f>$G143*J143</f>
        <v>0</v>
      </c>
      <c r="L143" s="120"/>
      <c r="M143" s="59"/>
      <c r="N143" s="118">
        <f>$G143*M143</f>
        <v>0</v>
      </c>
      <c r="O143" s="120"/>
      <c r="P143" s="59"/>
      <c r="Q143" s="118">
        <f>$G143*P143</f>
        <v>0</v>
      </c>
      <c r="R143" s="120"/>
      <c r="S143" s="59"/>
      <c r="T143" s="118">
        <f>$G143*S143</f>
        <v>0</v>
      </c>
      <c r="U143" s="120"/>
      <c r="V143" s="59"/>
      <c r="W143" s="118">
        <f>$G143*V143</f>
        <v>0</v>
      </c>
      <c r="X143" s="120"/>
      <c r="Y143" s="59"/>
      <c r="Z143" s="118">
        <f>$G143*Y143</f>
        <v>0</v>
      </c>
      <c r="AA143" s="120"/>
      <c r="AB143" s="59"/>
      <c r="AC143" s="118">
        <f>$G143*AB143</f>
        <v>0</v>
      </c>
      <c r="AD143" s="120"/>
      <c r="AE143" s="59"/>
      <c r="AF143" s="118">
        <f>$G143*AE143</f>
        <v>0</v>
      </c>
      <c r="AG143" s="120"/>
      <c r="AH143" s="59"/>
      <c r="AI143" s="118">
        <f>$G143*AH143</f>
        <v>0</v>
      </c>
      <c r="AJ143" s="120"/>
      <c r="AK143" s="59"/>
      <c r="AL143" s="118">
        <f>$G143*AK143</f>
        <v>0</v>
      </c>
      <c r="AM143" s="120"/>
      <c r="AN143" s="59"/>
      <c r="AO143" s="118">
        <f>$G143*AN143</f>
        <v>0</v>
      </c>
      <c r="AP143" s="120"/>
      <c r="AQ143" s="59"/>
      <c r="AR143" s="118">
        <f>$G143*AQ143</f>
        <v>0</v>
      </c>
      <c r="AS143" s="120"/>
      <c r="AT143" s="59"/>
      <c r="AU143" s="118">
        <f>$G143*AT143</f>
        <v>0</v>
      </c>
      <c r="AV143" s="120"/>
      <c r="AW143" s="59"/>
      <c r="AX143" s="118">
        <f>$G143*AW143</f>
        <v>0</v>
      </c>
      <c r="AY143" s="120"/>
      <c r="AZ143" s="59"/>
      <c r="BA143" s="118">
        <f>$G143*AZ143</f>
        <v>0</v>
      </c>
      <c r="BB143" s="120"/>
      <c r="BC143" s="59"/>
      <c r="BD143" s="118">
        <f>$G143*BC143</f>
        <v>0</v>
      </c>
      <c r="BE143" s="120"/>
      <c r="BF143" s="59"/>
      <c r="BG143" s="118">
        <f>$G143*BF143</f>
        <v>0</v>
      </c>
      <c r="BH143" s="120"/>
      <c r="BI143" s="59"/>
      <c r="BJ143" s="118">
        <f>$G143*BI143</f>
        <v>0</v>
      </c>
      <c r="BK143" s="120"/>
      <c r="BL143" s="59"/>
      <c r="BM143" s="118">
        <f>$G143*BL143</f>
        <v>0</v>
      </c>
      <c r="BN143" s="120"/>
      <c r="BO143" s="59"/>
      <c r="BP143" s="118">
        <f>$G143*BO143</f>
        <v>0</v>
      </c>
      <c r="BQ143" s="120"/>
      <c r="BR143" s="59"/>
      <c r="BS143" s="118">
        <f>$G143*BR143</f>
        <v>0</v>
      </c>
      <c r="BT143" s="120"/>
      <c r="BU143" s="59"/>
      <c r="BV143" s="118">
        <f>$G143*BU143</f>
        <v>0</v>
      </c>
      <c r="BW143" s="120"/>
      <c r="BX143" s="59"/>
      <c r="BY143" s="118">
        <f>$G143*BX143</f>
        <v>0</v>
      </c>
      <c r="BZ143" s="120"/>
      <c r="CA143" s="59">
        <v>1</v>
      </c>
      <c r="CB143" s="118">
        <f>$G143*CA143</f>
        <v>0</v>
      </c>
      <c r="CC143" s="120"/>
      <c r="CD143" s="59">
        <v>1</v>
      </c>
      <c r="CE143" s="118">
        <f>$G143*CD143</f>
        <v>0</v>
      </c>
      <c r="CF143" s="120"/>
      <c r="CG143" s="59"/>
      <c r="CH143" s="118">
        <f>$G143*CG143</f>
        <v>0</v>
      </c>
      <c r="CI143" s="120"/>
      <c r="CJ143" s="59"/>
      <c r="CK143" s="118">
        <f>$G143*CJ143</f>
        <v>0</v>
      </c>
      <c r="CL143" s="120"/>
      <c r="CM143" s="59"/>
      <c r="CN143" s="118">
        <f>$G143*CM143</f>
        <v>0</v>
      </c>
      <c r="CO143" s="120"/>
      <c r="CP143" s="59"/>
      <c r="CQ143" s="118">
        <f>$G143*CP143</f>
        <v>0</v>
      </c>
      <c r="CR143" s="120"/>
      <c r="CS143" s="59"/>
      <c r="CT143" s="118">
        <f>$G143*CS143</f>
        <v>0</v>
      </c>
      <c r="CU143" s="120"/>
      <c r="CV143" s="59"/>
      <c r="CW143" s="118">
        <f>$G143*CV143</f>
        <v>0</v>
      </c>
      <c r="CX143" s="120"/>
      <c r="CY143" s="59"/>
      <c r="CZ143" s="118">
        <f>$G143*CY143</f>
        <v>0</v>
      </c>
      <c r="DA143" s="120"/>
      <c r="DB143" s="59"/>
      <c r="DC143" s="118">
        <f>$G143*DB143</f>
        <v>0</v>
      </c>
      <c r="DD143" s="120"/>
      <c r="DE143" s="59"/>
      <c r="DF143" s="118">
        <f>$G143*DE143</f>
        <v>0</v>
      </c>
      <c r="DG143" s="120"/>
      <c r="DH143" s="59"/>
      <c r="DI143" s="118">
        <f>$G143*DH143</f>
        <v>0</v>
      </c>
      <c r="DJ143" s="120"/>
      <c r="DK143" s="59"/>
      <c r="DL143" s="118">
        <f>$G143*DK143</f>
        <v>0</v>
      </c>
      <c r="DM143" s="120"/>
      <c r="DN143" s="59"/>
      <c r="DO143" s="118">
        <f>$G143*DN143</f>
        <v>0</v>
      </c>
      <c r="DP143" s="120"/>
      <c r="DQ143" s="59"/>
      <c r="DR143" s="118">
        <f>$G143*DQ143</f>
        <v>0</v>
      </c>
      <c r="DS143" s="120"/>
      <c r="DT143" s="59"/>
      <c r="DU143" s="118">
        <f>$G143*DT143</f>
        <v>0</v>
      </c>
      <c r="DV143" s="120"/>
      <c r="DW143" s="59"/>
      <c r="DX143" s="118">
        <f>$G143*DW143</f>
        <v>0</v>
      </c>
      <c r="DY143" s="120"/>
      <c r="DZ143" s="59"/>
      <c r="EA143" s="118">
        <f>$G143*DZ143</f>
        <v>0</v>
      </c>
      <c r="EB143" s="120"/>
      <c r="EC143" s="59"/>
      <c r="ED143" s="118">
        <f>$G143*EC143</f>
        <v>0</v>
      </c>
      <c r="EE143" s="120"/>
    </row>
    <row r="144" spans="1:135">
      <c r="A144" s="63" t="s">
        <v>273</v>
      </c>
      <c r="B144" s="69"/>
      <c r="C144" s="69" t="s">
        <v>49</v>
      </c>
      <c r="D144" s="31" t="s">
        <v>111</v>
      </c>
      <c r="E144" s="31" t="s">
        <v>574</v>
      </c>
      <c r="F144" s="9" t="s">
        <v>475</v>
      </c>
      <c r="G144" s="157">
        <f>CENA!G135</f>
        <v>0</v>
      </c>
      <c r="H144" s="117">
        <f t="shared" si="286"/>
        <v>3</v>
      </c>
      <c r="I144" s="117">
        <f t="shared" si="287"/>
        <v>0</v>
      </c>
      <c r="J144" s="59"/>
      <c r="K144" s="118">
        <f>$G144*J144</f>
        <v>0</v>
      </c>
      <c r="L144" s="120"/>
      <c r="M144" s="59"/>
      <c r="N144" s="118">
        <f>$G144*M144</f>
        <v>0</v>
      </c>
      <c r="O144" s="120"/>
      <c r="P144" s="59"/>
      <c r="Q144" s="118">
        <f>$G144*P144</f>
        <v>0</v>
      </c>
      <c r="R144" s="120"/>
      <c r="S144" s="59"/>
      <c r="T144" s="118">
        <f>$G144*S144</f>
        <v>0</v>
      </c>
      <c r="U144" s="120"/>
      <c r="V144" s="59"/>
      <c r="W144" s="118">
        <f>$G144*V144</f>
        <v>0</v>
      </c>
      <c r="X144" s="120"/>
      <c r="Y144" s="59"/>
      <c r="Z144" s="118">
        <f>$G144*Y144</f>
        <v>0</v>
      </c>
      <c r="AA144" s="120"/>
      <c r="AB144" s="59"/>
      <c r="AC144" s="118">
        <f>$G144*AB144</f>
        <v>0</v>
      </c>
      <c r="AD144" s="120"/>
      <c r="AE144" s="59"/>
      <c r="AF144" s="118">
        <f>$G144*AE144</f>
        <v>0</v>
      </c>
      <c r="AG144" s="120"/>
      <c r="AH144" s="59"/>
      <c r="AI144" s="118">
        <f>$G144*AH144</f>
        <v>0</v>
      </c>
      <c r="AJ144" s="120"/>
      <c r="AK144" s="59"/>
      <c r="AL144" s="118">
        <f>$G144*AK144</f>
        <v>0</v>
      </c>
      <c r="AM144" s="120"/>
      <c r="AN144" s="59"/>
      <c r="AO144" s="118">
        <f>$G144*AN144</f>
        <v>0</v>
      </c>
      <c r="AP144" s="120"/>
      <c r="AQ144" s="59"/>
      <c r="AR144" s="118">
        <f>$G144*AQ144</f>
        <v>0</v>
      </c>
      <c r="AS144" s="120"/>
      <c r="AT144" s="59"/>
      <c r="AU144" s="118">
        <f>$G144*AT144</f>
        <v>0</v>
      </c>
      <c r="AV144" s="120"/>
      <c r="AW144" s="59">
        <v>1</v>
      </c>
      <c r="AX144" s="118">
        <f>$G144*AW144</f>
        <v>0</v>
      </c>
      <c r="AY144" s="120"/>
      <c r="AZ144" s="59">
        <v>1</v>
      </c>
      <c r="BA144" s="118">
        <f>$G144*AZ144</f>
        <v>0</v>
      </c>
      <c r="BB144" s="120"/>
      <c r="BC144" s="59">
        <v>1</v>
      </c>
      <c r="BD144" s="118">
        <f>$G144*BC144</f>
        <v>0</v>
      </c>
      <c r="BE144" s="120"/>
      <c r="BF144" s="59"/>
      <c r="BG144" s="118">
        <f>$G144*BF144</f>
        <v>0</v>
      </c>
      <c r="BH144" s="120"/>
      <c r="BI144" s="59"/>
      <c r="BJ144" s="118">
        <f>$G144*BI144</f>
        <v>0</v>
      </c>
      <c r="BK144" s="120"/>
      <c r="BL144" s="59"/>
      <c r="BM144" s="118">
        <f>$G144*BL144</f>
        <v>0</v>
      </c>
      <c r="BN144" s="120"/>
      <c r="BO144" s="59"/>
      <c r="BP144" s="118">
        <f>$G144*BO144</f>
        <v>0</v>
      </c>
      <c r="BQ144" s="120"/>
      <c r="BR144" s="59"/>
      <c r="BS144" s="118">
        <f>$G144*BR144</f>
        <v>0</v>
      </c>
      <c r="BT144" s="120"/>
      <c r="BU144" s="59"/>
      <c r="BV144" s="118">
        <f>$G144*BU144</f>
        <v>0</v>
      </c>
      <c r="BW144" s="120"/>
      <c r="BX144" s="59"/>
      <c r="BY144" s="118">
        <f>$G144*BX144</f>
        <v>0</v>
      </c>
      <c r="BZ144" s="120"/>
      <c r="CA144" s="59"/>
      <c r="CB144" s="118">
        <f>$G144*CA144</f>
        <v>0</v>
      </c>
      <c r="CC144" s="120"/>
      <c r="CD144" s="59"/>
      <c r="CE144" s="118">
        <f>$G144*CD144</f>
        <v>0</v>
      </c>
      <c r="CF144" s="120"/>
      <c r="CG144" s="59"/>
      <c r="CH144" s="118">
        <f>$G144*CG144</f>
        <v>0</v>
      </c>
      <c r="CI144" s="120"/>
      <c r="CJ144" s="59"/>
      <c r="CK144" s="118">
        <f>$G144*CJ144</f>
        <v>0</v>
      </c>
      <c r="CL144" s="120"/>
      <c r="CM144" s="59"/>
      <c r="CN144" s="118">
        <f>$G144*CM144</f>
        <v>0</v>
      </c>
      <c r="CO144" s="120"/>
      <c r="CP144" s="59"/>
      <c r="CQ144" s="118">
        <f>$G144*CP144</f>
        <v>0</v>
      </c>
      <c r="CR144" s="120"/>
      <c r="CS144" s="59"/>
      <c r="CT144" s="118">
        <f>$G144*CS144</f>
        <v>0</v>
      </c>
      <c r="CU144" s="120"/>
      <c r="CV144" s="59"/>
      <c r="CW144" s="118">
        <f>$G144*CV144</f>
        <v>0</v>
      </c>
      <c r="CX144" s="120"/>
      <c r="CY144" s="59"/>
      <c r="CZ144" s="118">
        <f>$G144*CY144</f>
        <v>0</v>
      </c>
      <c r="DA144" s="120"/>
      <c r="DB144" s="59"/>
      <c r="DC144" s="118">
        <f>$G144*DB144</f>
        <v>0</v>
      </c>
      <c r="DD144" s="120"/>
      <c r="DE144" s="59"/>
      <c r="DF144" s="118">
        <f>$G144*DE144</f>
        <v>0</v>
      </c>
      <c r="DG144" s="120"/>
      <c r="DH144" s="59"/>
      <c r="DI144" s="118">
        <f>$G144*DH144</f>
        <v>0</v>
      </c>
      <c r="DJ144" s="120"/>
      <c r="DK144" s="59"/>
      <c r="DL144" s="118">
        <f>$G144*DK144</f>
        <v>0</v>
      </c>
      <c r="DM144" s="120"/>
      <c r="DN144" s="59"/>
      <c r="DO144" s="118">
        <f>$G144*DN144</f>
        <v>0</v>
      </c>
      <c r="DP144" s="120"/>
      <c r="DQ144" s="59"/>
      <c r="DR144" s="118">
        <f>$G144*DQ144</f>
        <v>0</v>
      </c>
      <c r="DS144" s="120"/>
      <c r="DT144" s="59"/>
      <c r="DU144" s="118">
        <f>$G144*DT144</f>
        <v>0</v>
      </c>
      <c r="DV144" s="120"/>
      <c r="DW144" s="59"/>
      <c r="DX144" s="118">
        <f>$G144*DW144</f>
        <v>0</v>
      </c>
      <c r="DY144" s="120"/>
      <c r="DZ144" s="59"/>
      <c r="EA144" s="118">
        <f>$G144*DZ144</f>
        <v>0</v>
      </c>
      <c r="EB144" s="120"/>
      <c r="EC144" s="59"/>
      <c r="ED144" s="118">
        <f>$G144*EC144</f>
        <v>0</v>
      </c>
      <c r="EE144" s="120"/>
    </row>
    <row r="145" spans="1:137">
      <c r="A145" s="63" t="s">
        <v>274</v>
      </c>
      <c r="B145" s="69"/>
      <c r="C145" s="69" t="s">
        <v>50</v>
      </c>
      <c r="D145" s="31" t="s">
        <v>2</v>
      </c>
      <c r="E145" s="31" t="s">
        <v>575</v>
      </c>
      <c r="F145" s="9" t="s">
        <v>475</v>
      </c>
      <c r="G145" s="157">
        <f>CENA!G136</f>
        <v>0</v>
      </c>
      <c r="H145" s="117">
        <f t="shared" si="286"/>
        <v>1</v>
      </c>
      <c r="I145" s="117">
        <f t="shared" si="287"/>
        <v>0</v>
      </c>
      <c r="J145" s="59"/>
      <c r="K145" s="118">
        <f>$G145*J145</f>
        <v>0</v>
      </c>
      <c r="L145" s="120"/>
      <c r="M145" s="59"/>
      <c r="N145" s="118">
        <f>$G145*M145</f>
        <v>0</v>
      </c>
      <c r="O145" s="120"/>
      <c r="P145" s="59"/>
      <c r="Q145" s="118">
        <f>$G145*P145</f>
        <v>0</v>
      </c>
      <c r="R145" s="120"/>
      <c r="S145" s="59"/>
      <c r="T145" s="118">
        <f>$G145*S145</f>
        <v>0</v>
      </c>
      <c r="U145" s="120"/>
      <c r="V145" s="59"/>
      <c r="W145" s="118">
        <f>$G145*V145</f>
        <v>0</v>
      </c>
      <c r="X145" s="120"/>
      <c r="Y145" s="59"/>
      <c r="Z145" s="118">
        <f>$G145*Y145</f>
        <v>0</v>
      </c>
      <c r="AA145" s="120"/>
      <c r="AB145" s="59"/>
      <c r="AC145" s="118">
        <f>$G145*AB145</f>
        <v>0</v>
      </c>
      <c r="AD145" s="120"/>
      <c r="AE145" s="59"/>
      <c r="AF145" s="118">
        <f>$G145*AE145</f>
        <v>0</v>
      </c>
      <c r="AG145" s="120"/>
      <c r="AH145" s="59"/>
      <c r="AI145" s="118">
        <f>$G145*AH145</f>
        <v>0</v>
      </c>
      <c r="AJ145" s="120"/>
      <c r="AK145" s="59"/>
      <c r="AL145" s="118">
        <f>$G145*AK145</f>
        <v>0</v>
      </c>
      <c r="AM145" s="120"/>
      <c r="AN145" s="59"/>
      <c r="AO145" s="118">
        <f>$G145*AN145</f>
        <v>0</v>
      </c>
      <c r="AP145" s="120"/>
      <c r="AQ145" s="59"/>
      <c r="AR145" s="118">
        <f>$G145*AQ145</f>
        <v>0</v>
      </c>
      <c r="AS145" s="120"/>
      <c r="AT145" s="59"/>
      <c r="AU145" s="118">
        <f>$G145*AT145</f>
        <v>0</v>
      </c>
      <c r="AV145" s="120"/>
      <c r="AW145" s="59"/>
      <c r="AX145" s="118">
        <f>$G145*AW145</f>
        <v>0</v>
      </c>
      <c r="AY145" s="120"/>
      <c r="AZ145" s="59">
        <v>1</v>
      </c>
      <c r="BA145" s="118">
        <f>$G145*AZ145</f>
        <v>0</v>
      </c>
      <c r="BB145" s="120"/>
      <c r="BC145" s="59"/>
      <c r="BD145" s="118">
        <f>$G145*BC145</f>
        <v>0</v>
      </c>
      <c r="BE145" s="120"/>
      <c r="BF145" s="59"/>
      <c r="BG145" s="118">
        <f>$G145*BF145</f>
        <v>0</v>
      </c>
      <c r="BH145" s="120"/>
      <c r="BI145" s="59"/>
      <c r="BJ145" s="118">
        <f>$G145*BI145</f>
        <v>0</v>
      </c>
      <c r="BK145" s="120"/>
      <c r="BL145" s="59"/>
      <c r="BM145" s="118">
        <f>$G145*BL145</f>
        <v>0</v>
      </c>
      <c r="BN145" s="120"/>
      <c r="BO145" s="59"/>
      <c r="BP145" s="118">
        <f>$G145*BO145</f>
        <v>0</v>
      </c>
      <c r="BQ145" s="120"/>
      <c r="BR145" s="59"/>
      <c r="BS145" s="118">
        <f>$G145*BR145</f>
        <v>0</v>
      </c>
      <c r="BT145" s="120"/>
      <c r="BU145" s="59"/>
      <c r="BV145" s="118">
        <f>$G145*BU145</f>
        <v>0</v>
      </c>
      <c r="BW145" s="120"/>
      <c r="BX145" s="59"/>
      <c r="BY145" s="118">
        <f>$G145*BX145</f>
        <v>0</v>
      </c>
      <c r="BZ145" s="120"/>
      <c r="CA145" s="59"/>
      <c r="CB145" s="118">
        <f>$G145*CA145</f>
        <v>0</v>
      </c>
      <c r="CC145" s="120"/>
      <c r="CD145" s="59"/>
      <c r="CE145" s="118">
        <f>$G145*CD145</f>
        <v>0</v>
      </c>
      <c r="CF145" s="120"/>
      <c r="CG145" s="59"/>
      <c r="CH145" s="118">
        <f>$G145*CG145</f>
        <v>0</v>
      </c>
      <c r="CI145" s="120"/>
      <c r="CJ145" s="59"/>
      <c r="CK145" s="118">
        <f>$G145*CJ145</f>
        <v>0</v>
      </c>
      <c r="CL145" s="120"/>
      <c r="CM145" s="59"/>
      <c r="CN145" s="118">
        <f>$G145*CM145</f>
        <v>0</v>
      </c>
      <c r="CO145" s="120"/>
      <c r="CP145" s="59"/>
      <c r="CQ145" s="118">
        <f>$G145*CP145</f>
        <v>0</v>
      </c>
      <c r="CR145" s="120"/>
      <c r="CS145" s="59"/>
      <c r="CT145" s="118">
        <f>$G145*CS145</f>
        <v>0</v>
      </c>
      <c r="CU145" s="120"/>
      <c r="CV145" s="59"/>
      <c r="CW145" s="118">
        <f>$G145*CV145</f>
        <v>0</v>
      </c>
      <c r="CX145" s="120"/>
      <c r="CY145" s="59"/>
      <c r="CZ145" s="118">
        <f>$G145*CY145</f>
        <v>0</v>
      </c>
      <c r="DA145" s="120"/>
      <c r="DB145" s="59"/>
      <c r="DC145" s="118">
        <f>$G145*DB145</f>
        <v>0</v>
      </c>
      <c r="DD145" s="120"/>
      <c r="DE145" s="59"/>
      <c r="DF145" s="118">
        <f>$G145*DE145</f>
        <v>0</v>
      </c>
      <c r="DG145" s="120"/>
      <c r="DH145" s="59"/>
      <c r="DI145" s="118">
        <f>$G145*DH145</f>
        <v>0</v>
      </c>
      <c r="DJ145" s="120"/>
      <c r="DK145" s="59"/>
      <c r="DL145" s="118">
        <f>$G145*DK145</f>
        <v>0</v>
      </c>
      <c r="DM145" s="120"/>
      <c r="DN145" s="59"/>
      <c r="DO145" s="118">
        <f>$G145*DN145</f>
        <v>0</v>
      </c>
      <c r="DP145" s="120"/>
      <c r="DQ145" s="59"/>
      <c r="DR145" s="118">
        <f>$G145*DQ145</f>
        <v>0</v>
      </c>
      <c r="DS145" s="120"/>
      <c r="DT145" s="59"/>
      <c r="DU145" s="118">
        <f>$G145*DT145</f>
        <v>0</v>
      </c>
      <c r="DV145" s="120"/>
      <c r="DW145" s="59"/>
      <c r="DX145" s="118">
        <f>$G145*DW145</f>
        <v>0</v>
      </c>
      <c r="DY145" s="120"/>
      <c r="DZ145" s="59"/>
      <c r="EA145" s="118">
        <f>$G145*DZ145</f>
        <v>0</v>
      </c>
      <c r="EB145" s="120"/>
      <c r="EC145" s="59"/>
      <c r="ED145" s="118">
        <f>$G145*EC145</f>
        <v>0</v>
      </c>
      <c r="EE145" s="120"/>
    </row>
    <row r="146" spans="1:137" ht="38.25">
      <c r="A146" s="63" t="s">
        <v>275</v>
      </c>
      <c r="B146" s="68" t="s">
        <v>41</v>
      </c>
      <c r="C146" s="68">
        <v>5</v>
      </c>
      <c r="D146" s="33" t="s">
        <v>398</v>
      </c>
      <c r="E146" s="35" t="s">
        <v>576</v>
      </c>
      <c r="F146" s="9" t="s">
        <v>16</v>
      </c>
      <c r="G146" s="157" t="str">
        <f>CENA!G137</f>
        <v>/</v>
      </c>
      <c r="H146" s="117" t="s">
        <v>16</v>
      </c>
      <c r="I146" s="117" t="s">
        <v>16</v>
      </c>
      <c r="J146" s="59" t="s">
        <v>16</v>
      </c>
      <c r="K146" s="118" t="s">
        <v>16</v>
      </c>
      <c r="L146" s="120"/>
      <c r="M146" s="59" t="s">
        <v>16</v>
      </c>
      <c r="N146" s="118" t="s">
        <v>16</v>
      </c>
      <c r="O146" s="120"/>
      <c r="P146" s="59" t="s">
        <v>16</v>
      </c>
      <c r="Q146" s="118" t="s">
        <v>16</v>
      </c>
      <c r="R146" s="120"/>
      <c r="S146" s="59" t="s">
        <v>16</v>
      </c>
      <c r="T146" s="118" t="s">
        <v>16</v>
      </c>
      <c r="U146" s="120"/>
      <c r="V146" s="59" t="s">
        <v>16</v>
      </c>
      <c r="W146" s="118" t="s">
        <v>16</v>
      </c>
      <c r="X146" s="120"/>
      <c r="Y146" s="59" t="s">
        <v>16</v>
      </c>
      <c r="Z146" s="118" t="s">
        <v>16</v>
      </c>
      <c r="AA146" s="120"/>
      <c r="AB146" s="59" t="s">
        <v>16</v>
      </c>
      <c r="AC146" s="118" t="s">
        <v>16</v>
      </c>
      <c r="AD146" s="120"/>
      <c r="AE146" s="59" t="s">
        <v>16</v>
      </c>
      <c r="AF146" s="118" t="s">
        <v>16</v>
      </c>
      <c r="AG146" s="120"/>
      <c r="AH146" s="59" t="s">
        <v>16</v>
      </c>
      <c r="AI146" s="118" t="s">
        <v>16</v>
      </c>
      <c r="AJ146" s="120"/>
      <c r="AK146" s="59" t="s">
        <v>16</v>
      </c>
      <c r="AL146" s="118" t="s">
        <v>16</v>
      </c>
      <c r="AM146" s="120"/>
      <c r="AN146" s="59" t="s">
        <v>16</v>
      </c>
      <c r="AO146" s="118" t="s">
        <v>16</v>
      </c>
      <c r="AP146" s="120"/>
      <c r="AQ146" s="59" t="s">
        <v>16</v>
      </c>
      <c r="AR146" s="118" t="s">
        <v>16</v>
      </c>
      <c r="AS146" s="120"/>
      <c r="AT146" s="59" t="s">
        <v>16</v>
      </c>
      <c r="AU146" s="118" t="s">
        <v>16</v>
      </c>
      <c r="AV146" s="120"/>
      <c r="AW146" s="59" t="s">
        <v>16</v>
      </c>
      <c r="AX146" s="118" t="s">
        <v>16</v>
      </c>
      <c r="AY146" s="120"/>
      <c r="AZ146" s="59" t="s">
        <v>16</v>
      </c>
      <c r="BA146" s="118" t="s">
        <v>16</v>
      </c>
      <c r="BB146" s="120"/>
      <c r="BC146" s="59" t="s">
        <v>16</v>
      </c>
      <c r="BD146" s="118" t="s">
        <v>16</v>
      </c>
      <c r="BE146" s="120"/>
      <c r="BF146" s="59" t="s">
        <v>16</v>
      </c>
      <c r="BG146" s="118" t="s">
        <v>16</v>
      </c>
      <c r="BH146" s="120"/>
      <c r="BI146" s="59" t="s">
        <v>16</v>
      </c>
      <c r="BJ146" s="118" t="s">
        <v>16</v>
      </c>
      <c r="BK146" s="120"/>
      <c r="BL146" s="59" t="s">
        <v>16</v>
      </c>
      <c r="BM146" s="118" t="s">
        <v>16</v>
      </c>
      <c r="BN146" s="120"/>
      <c r="BO146" s="59" t="s">
        <v>16</v>
      </c>
      <c r="BP146" s="118" t="s">
        <v>16</v>
      </c>
      <c r="BQ146" s="120"/>
      <c r="BR146" s="59" t="s">
        <v>16</v>
      </c>
      <c r="BS146" s="118" t="s">
        <v>16</v>
      </c>
      <c r="BT146" s="120"/>
      <c r="BU146" s="59" t="s">
        <v>16</v>
      </c>
      <c r="BV146" s="118" t="s">
        <v>16</v>
      </c>
      <c r="BW146" s="120"/>
      <c r="BX146" s="59" t="s">
        <v>16</v>
      </c>
      <c r="BY146" s="118" t="s">
        <v>16</v>
      </c>
      <c r="BZ146" s="120"/>
      <c r="CA146" s="59" t="s">
        <v>16</v>
      </c>
      <c r="CB146" s="118" t="s">
        <v>16</v>
      </c>
      <c r="CC146" s="120"/>
      <c r="CD146" s="59" t="s">
        <v>16</v>
      </c>
      <c r="CE146" s="118" t="s">
        <v>16</v>
      </c>
      <c r="CF146" s="120"/>
      <c r="CG146" s="59" t="s">
        <v>16</v>
      </c>
      <c r="CH146" s="118" t="s">
        <v>16</v>
      </c>
      <c r="CI146" s="120"/>
      <c r="CJ146" s="59" t="s">
        <v>16</v>
      </c>
      <c r="CK146" s="118" t="s">
        <v>16</v>
      </c>
      <c r="CL146" s="120"/>
      <c r="CM146" s="59" t="s">
        <v>16</v>
      </c>
      <c r="CN146" s="118" t="s">
        <v>16</v>
      </c>
      <c r="CO146" s="120"/>
      <c r="CP146" s="59" t="s">
        <v>16</v>
      </c>
      <c r="CQ146" s="118" t="s">
        <v>16</v>
      </c>
      <c r="CR146" s="120"/>
      <c r="CS146" s="59" t="s">
        <v>16</v>
      </c>
      <c r="CT146" s="118" t="s">
        <v>16</v>
      </c>
      <c r="CU146" s="120"/>
      <c r="CV146" s="59" t="s">
        <v>16</v>
      </c>
      <c r="CW146" s="118" t="s">
        <v>16</v>
      </c>
      <c r="CX146" s="120"/>
      <c r="CY146" s="59" t="s">
        <v>16</v>
      </c>
      <c r="CZ146" s="118" t="s">
        <v>16</v>
      </c>
      <c r="DA146" s="120"/>
      <c r="DB146" s="59" t="s">
        <v>16</v>
      </c>
      <c r="DC146" s="118" t="s">
        <v>16</v>
      </c>
      <c r="DD146" s="120"/>
      <c r="DE146" s="59" t="s">
        <v>16</v>
      </c>
      <c r="DF146" s="118" t="s">
        <v>16</v>
      </c>
      <c r="DG146" s="120"/>
      <c r="DH146" s="59" t="s">
        <v>16</v>
      </c>
      <c r="DI146" s="118" t="s">
        <v>16</v>
      </c>
      <c r="DJ146" s="120"/>
      <c r="DK146" s="59" t="s">
        <v>16</v>
      </c>
      <c r="DL146" s="118" t="s">
        <v>16</v>
      </c>
      <c r="DM146" s="120"/>
      <c r="DN146" s="59" t="s">
        <v>16</v>
      </c>
      <c r="DO146" s="118" t="s">
        <v>16</v>
      </c>
      <c r="DP146" s="120"/>
      <c r="DQ146" s="59" t="s">
        <v>16</v>
      </c>
      <c r="DR146" s="118" t="s">
        <v>16</v>
      </c>
      <c r="DS146" s="120"/>
      <c r="DT146" s="59" t="s">
        <v>16</v>
      </c>
      <c r="DU146" s="118" t="s">
        <v>16</v>
      </c>
      <c r="DV146" s="120"/>
      <c r="DW146" s="59" t="s">
        <v>16</v>
      </c>
      <c r="DX146" s="118" t="s">
        <v>16</v>
      </c>
      <c r="DY146" s="120"/>
      <c r="DZ146" s="59" t="s">
        <v>16</v>
      </c>
      <c r="EA146" s="118" t="s">
        <v>16</v>
      </c>
      <c r="EB146" s="120"/>
      <c r="EC146" s="59" t="s">
        <v>16</v>
      </c>
      <c r="ED146" s="118" t="s">
        <v>16</v>
      </c>
      <c r="EE146" s="120"/>
    </row>
    <row r="147" spans="1:137">
      <c r="A147" s="63" t="s">
        <v>276</v>
      </c>
      <c r="B147" s="69"/>
      <c r="C147" s="69" t="s">
        <v>22</v>
      </c>
      <c r="D147" s="31" t="s">
        <v>113</v>
      </c>
      <c r="E147" s="31" t="s">
        <v>577</v>
      </c>
      <c r="F147" s="9" t="s">
        <v>475</v>
      </c>
      <c r="G147" s="157">
        <f>CENA!G138</f>
        <v>0</v>
      </c>
      <c r="H147" s="117">
        <f t="shared" ref="H147:H158" si="288">J147+M147+P147+S147+V147+AK147+AN147+AQ147+AT147+AW147+AZ147+BC147+BF147+BI147+BL147+BO147+BR147+BU147+BX147+CA147+CD147+CG147+CJ147+CM147+CP147++CS147+CV147+CY147+DB147+DE147+DH147+DK147+DN147+DQ147+Y147+AB147+AE147+AH147+DT147+DW147+DZ147+EC147</f>
        <v>2</v>
      </c>
      <c r="I147" s="117">
        <f t="shared" ref="I147:I158" si="289">G147*H147</f>
        <v>0</v>
      </c>
      <c r="J147" s="59">
        <v>1</v>
      </c>
      <c r="K147" s="118">
        <f t="shared" ref="K147:K158" si="290">$G147*J147</f>
        <v>0</v>
      </c>
      <c r="L147" s="120"/>
      <c r="M147" s="59"/>
      <c r="N147" s="118">
        <f t="shared" ref="N147:N158" si="291">$G147*M147</f>
        <v>0</v>
      </c>
      <c r="O147" s="120"/>
      <c r="P147" s="59"/>
      <c r="Q147" s="118">
        <f t="shared" ref="Q147:Q158" si="292">$G147*P147</f>
        <v>0</v>
      </c>
      <c r="R147" s="120"/>
      <c r="S147" s="59"/>
      <c r="T147" s="118">
        <f t="shared" ref="T147:T158" si="293">$G147*S147</f>
        <v>0</v>
      </c>
      <c r="U147" s="120"/>
      <c r="V147" s="59"/>
      <c r="W147" s="118">
        <f t="shared" ref="W147:W158" si="294">$G147*V147</f>
        <v>0</v>
      </c>
      <c r="X147" s="120"/>
      <c r="Y147" s="59"/>
      <c r="Z147" s="118">
        <f t="shared" ref="Z147:Z158" si="295">$G147*Y147</f>
        <v>0</v>
      </c>
      <c r="AA147" s="120"/>
      <c r="AB147" s="59"/>
      <c r="AC147" s="118">
        <f t="shared" ref="AC147:AC158" si="296">$G147*AB147</f>
        <v>0</v>
      </c>
      <c r="AD147" s="120"/>
      <c r="AE147" s="59"/>
      <c r="AF147" s="118">
        <f t="shared" ref="AF147:AF158" si="297">$G147*AE147</f>
        <v>0</v>
      </c>
      <c r="AG147" s="120"/>
      <c r="AH147" s="59"/>
      <c r="AI147" s="118">
        <f t="shared" ref="AI147:AI158" si="298">$G147*AH147</f>
        <v>0</v>
      </c>
      <c r="AJ147" s="120"/>
      <c r="AK147" s="59"/>
      <c r="AL147" s="118">
        <f t="shared" ref="AL147:AL158" si="299">$G147*AK147</f>
        <v>0</v>
      </c>
      <c r="AM147" s="120"/>
      <c r="AN147" s="59"/>
      <c r="AO147" s="118">
        <f t="shared" ref="AO147:AO158" si="300">$G147*AN147</f>
        <v>0</v>
      </c>
      <c r="AP147" s="120"/>
      <c r="AQ147" s="59"/>
      <c r="AR147" s="118">
        <f t="shared" ref="AR147:AR158" si="301">$G147*AQ147</f>
        <v>0</v>
      </c>
      <c r="AS147" s="120"/>
      <c r="AT147" s="59"/>
      <c r="AU147" s="118">
        <f t="shared" ref="AU147:AU158" si="302">$G147*AT147</f>
        <v>0</v>
      </c>
      <c r="AV147" s="120"/>
      <c r="AW147" s="59"/>
      <c r="AX147" s="118">
        <f t="shared" ref="AX147:AX158" si="303">$G147*AW147</f>
        <v>0</v>
      </c>
      <c r="AY147" s="120"/>
      <c r="AZ147" s="59"/>
      <c r="BA147" s="118">
        <f t="shared" ref="BA147:BA158" si="304">$G147*AZ147</f>
        <v>0</v>
      </c>
      <c r="BB147" s="120"/>
      <c r="BC147" s="59"/>
      <c r="BD147" s="118">
        <f t="shared" ref="BD147:BD158" si="305">$G147*BC147</f>
        <v>0</v>
      </c>
      <c r="BE147" s="120"/>
      <c r="BF147" s="59"/>
      <c r="BG147" s="118">
        <f t="shared" ref="BG147:BG158" si="306">$G147*BF147</f>
        <v>0</v>
      </c>
      <c r="BH147" s="120"/>
      <c r="BI147" s="59"/>
      <c r="BJ147" s="118">
        <f t="shared" ref="BJ147:BJ158" si="307">$G147*BI147</f>
        <v>0</v>
      </c>
      <c r="BK147" s="120"/>
      <c r="BL147" s="59"/>
      <c r="BM147" s="118">
        <f t="shared" ref="BM147:BM158" si="308">$G147*BL147</f>
        <v>0</v>
      </c>
      <c r="BN147" s="120"/>
      <c r="BO147" s="59"/>
      <c r="BP147" s="118">
        <f t="shared" ref="BP147:BP158" si="309">$G147*BO147</f>
        <v>0</v>
      </c>
      <c r="BQ147" s="120"/>
      <c r="BR147" s="59"/>
      <c r="BS147" s="118">
        <f t="shared" ref="BS147:BS158" si="310">$G147*BR147</f>
        <v>0</v>
      </c>
      <c r="BT147" s="120"/>
      <c r="BU147" s="59"/>
      <c r="BV147" s="118">
        <f t="shared" ref="BV147:BV158" si="311">$G147*BU147</f>
        <v>0</v>
      </c>
      <c r="BW147" s="120"/>
      <c r="BX147" s="59"/>
      <c r="BY147" s="118">
        <f t="shared" ref="BY147:BY158" si="312">$G147*BX147</f>
        <v>0</v>
      </c>
      <c r="BZ147" s="120"/>
      <c r="CA147" s="59"/>
      <c r="CB147" s="118">
        <f t="shared" ref="CB147:CB158" si="313">$G147*CA147</f>
        <v>0</v>
      </c>
      <c r="CC147" s="120"/>
      <c r="CD147" s="59"/>
      <c r="CE147" s="118">
        <f t="shared" ref="CE147:CE158" si="314">$G147*CD147</f>
        <v>0</v>
      </c>
      <c r="CF147" s="120"/>
      <c r="CG147" s="59"/>
      <c r="CH147" s="118">
        <f t="shared" ref="CH147:CH158" si="315">$G147*CG147</f>
        <v>0</v>
      </c>
      <c r="CI147" s="120"/>
      <c r="CJ147" s="59"/>
      <c r="CK147" s="118">
        <f t="shared" ref="CK147:CK158" si="316">$G147*CJ147</f>
        <v>0</v>
      </c>
      <c r="CL147" s="120"/>
      <c r="CM147" s="59"/>
      <c r="CN147" s="118">
        <f t="shared" ref="CN147:CN158" si="317">$G147*CM147</f>
        <v>0</v>
      </c>
      <c r="CO147" s="120"/>
      <c r="CP147" s="59"/>
      <c r="CQ147" s="118">
        <f t="shared" ref="CQ147:CQ158" si="318">$G147*CP147</f>
        <v>0</v>
      </c>
      <c r="CR147" s="120"/>
      <c r="CS147" s="59"/>
      <c r="CT147" s="118">
        <f t="shared" ref="CT147:CT158" si="319">$G147*CS147</f>
        <v>0</v>
      </c>
      <c r="CU147" s="120"/>
      <c r="CV147" s="59"/>
      <c r="CW147" s="118">
        <f t="shared" ref="CW147:CW158" si="320">$G147*CV147</f>
        <v>0</v>
      </c>
      <c r="CX147" s="120"/>
      <c r="CY147" s="59"/>
      <c r="CZ147" s="118">
        <f t="shared" ref="CZ147:CZ158" si="321">$G147*CY147</f>
        <v>0</v>
      </c>
      <c r="DA147" s="120"/>
      <c r="DB147" s="59"/>
      <c r="DC147" s="118">
        <f t="shared" ref="DC147:DC158" si="322">$G147*DB147</f>
        <v>0</v>
      </c>
      <c r="DD147" s="120"/>
      <c r="DE147" s="59"/>
      <c r="DF147" s="118">
        <f t="shared" ref="DF147:DF158" si="323">$G147*DE147</f>
        <v>0</v>
      </c>
      <c r="DG147" s="120"/>
      <c r="DH147" s="59"/>
      <c r="DI147" s="118">
        <f t="shared" ref="DI147:DI158" si="324">$G147*DH147</f>
        <v>0</v>
      </c>
      <c r="DJ147" s="120"/>
      <c r="DK147" s="59"/>
      <c r="DL147" s="118">
        <f t="shared" ref="DL147:DL158" si="325">$G147*DK147</f>
        <v>0</v>
      </c>
      <c r="DM147" s="120"/>
      <c r="DN147" s="59"/>
      <c r="DO147" s="118">
        <f t="shared" ref="DO147:DO158" si="326">$G147*DN147</f>
        <v>0</v>
      </c>
      <c r="DP147" s="120"/>
      <c r="DQ147" s="59"/>
      <c r="DR147" s="118">
        <f t="shared" ref="DR147:DR158" si="327">$G147*DQ147</f>
        <v>0</v>
      </c>
      <c r="DS147" s="120"/>
      <c r="DT147" s="59"/>
      <c r="DU147" s="118">
        <f t="shared" ref="DU147:DU158" si="328">$G147*DT147</f>
        <v>0</v>
      </c>
      <c r="DV147" s="120"/>
      <c r="DW147" s="59"/>
      <c r="DX147" s="118">
        <f t="shared" ref="DX147:DX158" si="329">$G147*DW147</f>
        <v>0</v>
      </c>
      <c r="DY147" s="120"/>
      <c r="DZ147" s="59"/>
      <c r="EA147" s="118">
        <f t="shared" ref="EA147:EA158" si="330">$G147*DZ147</f>
        <v>0</v>
      </c>
      <c r="EB147" s="120"/>
      <c r="EC147" s="59">
        <v>1</v>
      </c>
      <c r="ED147" s="118">
        <f t="shared" ref="ED147:ED158" si="331">$G147*EC147</f>
        <v>0</v>
      </c>
      <c r="EE147" s="120"/>
    </row>
    <row r="148" spans="1:137">
      <c r="A148" s="63" t="s">
        <v>277</v>
      </c>
      <c r="B148" s="69"/>
      <c r="C148" s="69" t="s">
        <v>49</v>
      </c>
      <c r="D148" s="31" t="s">
        <v>112</v>
      </c>
      <c r="E148" s="31" t="s">
        <v>578</v>
      </c>
      <c r="F148" s="9" t="s">
        <v>475</v>
      </c>
      <c r="G148" s="157">
        <f>CENA!G139</f>
        <v>0</v>
      </c>
      <c r="H148" s="117">
        <f t="shared" si="288"/>
        <v>9</v>
      </c>
      <c r="I148" s="117">
        <f t="shared" si="289"/>
        <v>0</v>
      </c>
      <c r="J148" s="59"/>
      <c r="K148" s="118">
        <f t="shared" si="290"/>
        <v>0</v>
      </c>
      <c r="L148" s="120"/>
      <c r="M148" s="59">
        <v>1</v>
      </c>
      <c r="N148" s="118">
        <f t="shared" si="291"/>
        <v>0</v>
      </c>
      <c r="O148" s="120"/>
      <c r="P148" s="59"/>
      <c r="Q148" s="118">
        <f t="shared" si="292"/>
        <v>0</v>
      </c>
      <c r="R148" s="120"/>
      <c r="S148" s="59"/>
      <c r="T148" s="118">
        <f t="shared" si="293"/>
        <v>0</v>
      </c>
      <c r="U148" s="120"/>
      <c r="V148" s="59"/>
      <c r="W148" s="118">
        <f t="shared" si="294"/>
        <v>0</v>
      </c>
      <c r="X148" s="120"/>
      <c r="Y148" s="59"/>
      <c r="Z148" s="118">
        <f t="shared" si="295"/>
        <v>0</v>
      </c>
      <c r="AA148" s="120"/>
      <c r="AB148" s="59"/>
      <c r="AC148" s="118">
        <f t="shared" si="296"/>
        <v>0</v>
      </c>
      <c r="AD148" s="120"/>
      <c r="AE148" s="59"/>
      <c r="AF148" s="118">
        <f t="shared" si="297"/>
        <v>0</v>
      </c>
      <c r="AG148" s="120"/>
      <c r="AH148" s="59"/>
      <c r="AI148" s="118">
        <f t="shared" si="298"/>
        <v>0</v>
      </c>
      <c r="AJ148" s="120"/>
      <c r="AK148" s="59">
        <v>1</v>
      </c>
      <c r="AL148" s="118">
        <f t="shared" si="299"/>
        <v>0</v>
      </c>
      <c r="AM148" s="120"/>
      <c r="AN148" s="59"/>
      <c r="AO148" s="118">
        <f t="shared" si="300"/>
        <v>0</v>
      </c>
      <c r="AP148" s="120"/>
      <c r="AQ148" s="59"/>
      <c r="AR148" s="118">
        <f t="shared" si="301"/>
        <v>0</v>
      </c>
      <c r="AS148" s="120"/>
      <c r="AT148" s="59"/>
      <c r="AU148" s="118">
        <f t="shared" si="302"/>
        <v>0</v>
      </c>
      <c r="AV148" s="120"/>
      <c r="AW148" s="59"/>
      <c r="AX148" s="118">
        <f t="shared" si="303"/>
        <v>0</v>
      </c>
      <c r="AY148" s="120"/>
      <c r="AZ148" s="59"/>
      <c r="BA148" s="118">
        <f t="shared" si="304"/>
        <v>0</v>
      </c>
      <c r="BB148" s="120"/>
      <c r="BC148" s="59"/>
      <c r="BD148" s="118">
        <f t="shared" si="305"/>
        <v>0</v>
      </c>
      <c r="BE148" s="120"/>
      <c r="BF148" s="59"/>
      <c r="BG148" s="118">
        <f t="shared" si="306"/>
        <v>0</v>
      </c>
      <c r="BH148" s="120"/>
      <c r="BI148" s="59"/>
      <c r="BJ148" s="118">
        <f t="shared" si="307"/>
        <v>0</v>
      </c>
      <c r="BK148" s="120"/>
      <c r="BL148" s="59"/>
      <c r="BM148" s="118">
        <f t="shared" si="308"/>
        <v>0</v>
      </c>
      <c r="BN148" s="120"/>
      <c r="BO148" s="59">
        <v>1</v>
      </c>
      <c r="BP148" s="118">
        <f t="shared" si="309"/>
        <v>0</v>
      </c>
      <c r="BQ148" s="120"/>
      <c r="BR148" s="59"/>
      <c r="BS148" s="118">
        <f t="shared" si="310"/>
        <v>0</v>
      </c>
      <c r="BT148" s="120"/>
      <c r="BU148" s="59">
        <v>1</v>
      </c>
      <c r="BV148" s="118">
        <f t="shared" si="311"/>
        <v>0</v>
      </c>
      <c r="BW148" s="120"/>
      <c r="BX148" s="59">
        <v>1</v>
      </c>
      <c r="BY148" s="118">
        <f t="shared" si="312"/>
        <v>0</v>
      </c>
      <c r="BZ148" s="120"/>
      <c r="CA148" s="59"/>
      <c r="CB148" s="118">
        <f t="shared" si="313"/>
        <v>0</v>
      </c>
      <c r="CC148" s="120"/>
      <c r="CD148" s="59">
        <v>1</v>
      </c>
      <c r="CE148" s="118">
        <f t="shared" si="314"/>
        <v>0</v>
      </c>
      <c r="CF148" s="120"/>
      <c r="CG148" s="59"/>
      <c r="CH148" s="118">
        <f t="shared" si="315"/>
        <v>0</v>
      </c>
      <c r="CI148" s="120"/>
      <c r="CJ148" s="59"/>
      <c r="CK148" s="118">
        <f t="shared" si="316"/>
        <v>0</v>
      </c>
      <c r="CL148" s="120"/>
      <c r="CM148" s="59"/>
      <c r="CN148" s="118">
        <f t="shared" si="317"/>
        <v>0</v>
      </c>
      <c r="CO148" s="120"/>
      <c r="CP148" s="59"/>
      <c r="CQ148" s="118">
        <f t="shared" si="318"/>
        <v>0</v>
      </c>
      <c r="CR148" s="120"/>
      <c r="CS148" s="59"/>
      <c r="CT148" s="118">
        <f t="shared" si="319"/>
        <v>0</v>
      </c>
      <c r="CU148" s="120"/>
      <c r="CV148" s="59"/>
      <c r="CW148" s="118">
        <f t="shared" si="320"/>
        <v>0</v>
      </c>
      <c r="CX148" s="120"/>
      <c r="CY148" s="59"/>
      <c r="CZ148" s="118">
        <f t="shared" si="321"/>
        <v>0</v>
      </c>
      <c r="DA148" s="120"/>
      <c r="DB148" s="59">
        <v>1</v>
      </c>
      <c r="DC148" s="118">
        <f t="shared" si="322"/>
        <v>0</v>
      </c>
      <c r="DD148" s="120"/>
      <c r="DE148" s="59"/>
      <c r="DF148" s="118">
        <f t="shared" si="323"/>
        <v>0</v>
      </c>
      <c r="DG148" s="120"/>
      <c r="DH148" s="59"/>
      <c r="DI148" s="118">
        <f t="shared" si="324"/>
        <v>0</v>
      </c>
      <c r="DJ148" s="120"/>
      <c r="DK148" s="59">
        <v>1</v>
      </c>
      <c r="DL148" s="118">
        <f t="shared" si="325"/>
        <v>0</v>
      </c>
      <c r="DM148" s="120"/>
      <c r="DN148" s="59"/>
      <c r="DO148" s="118">
        <f t="shared" si="326"/>
        <v>0</v>
      </c>
      <c r="DP148" s="120"/>
      <c r="DQ148" s="59">
        <v>1</v>
      </c>
      <c r="DR148" s="118">
        <f t="shared" si="327"/>
        <v>0</v>
      </c>
      <c r="DS148" s="120"/>
      <c r="DT148" s="59"/>
      <c r="DU148" s="118">
        <f t="shared" si="328"/>
        <v>0</v>
      </c>
      <c r="DV148" s="120"/>
      <c r="DW148" s="59"/>
      <c r="DX148" s="118">
        <f t="shared" si="329"/>
        <v>0</v>
      </c>
      <c r="DY148" s="120"/>
      <c r="DZ148" s="59"/>
      <c r="EA148" s="118">
        <f t="shared" si="330"/>
        <v>0</v>
      </c>
      <c r="EB148" s="120"/>
      <c r="EC148" s="59"/>
      <c r="ED148" s="118">
        <f t="shared" si="331"/>
        <v>0</v>
      </c>
      <c r="EE148" s="120"/>
    </row>
    <row r="149" spans="1:137">
      <c r="A149" s="63" t="s">
        <v>278</v>
      </c>
      <c r="B149" s="69"/>
      <c r="C149" s="69" t="s">
        <v>50</v>
      </c>
      <c r="D149" s="31" t="s">
        <v>114</v>
      </c>
      <c r="E149" s="31" t="s">
        <v>579</v>
      </c>
      <c r="F149" s="9" t="s">
        <v>475</v>
      </c>
      <c r="G149" s="157">
        <f>CENA!G140</f>
        <v>0</v>
      </c>
      <c r="H149" s="117">
        <f t="shared" si="288"/>
        <v>3</v>
      </c>
      <c r="I149" s="117">
        <f t="shared" si="289"/>
        <v>0</v>
      </c>
      <c r="J149" s="59"/>
      <c r="K149" s="118">
        <f t="shared" si="290"/>
        <v>0</v>
      </c>
      <c r="L149" s="120"/>
      <c r="M149" s="59"/>
      <c r="N149" s="118">
        <f t="shared" si="291"/>
        <v>0</v>
      </c>
      <c r="O149" s="120"/>
      <c r="P149" s="59"/>
      <c r="Q149" s="118">
        <f t="shared" si="292"/>
        <v>0</v>
      </c>
      <c r="R149" s="120"/>
      <c r="S149" s="59"/>
      <c r="T149" s="118">
        <f t="shared" si="293"/>
        <v>0</v>
      </c>
      <c r="U149" s="120"/>
      <c r="V149" s="59"/>
      <c r="W149" s="118">
        <f t="shared" si="294"/>
        <v>0</v>
      </c>
      <c r="X149" s="120"/>
      <c r="Y149" s="59"/>
      <c r="Z149" s="118">
        <f t="shared" si="295"/>
        <v>0</v>
      </c>
      <c r="AA149" s="120"/>
      <c r="AB149" s="59"/>
      <c r="AC149" s="118">
        <f t="shared" si="296"/>
        <v>0</v>
      </c>
      <c r="AD149" s="120"/>
      <c r="AE149" s="59"/>
      <c r="AF149" s="118">
        <f t="shared" si="297"/>
        <v>0</v>
      </c>
      <c r="AG149" s="120"/>
      <c r="AH149" s="59"/>
      <c r="AI149" s="118">
        <f t="shared" si="298"/>
        <v>0</v>
      </c>
      <c r="AJ149" s="120"/>
      <c r="AK149" s="59"/>
      <c r="AL149" s="118">
        <f t="shared" si="299"/>
        <v>0</v>
      </c>
      <c r="AM149" s="120"/>
      <c r="AN149" s="59"/>
      <c r="AO149" s="118">
        <f t="shared" si="300"/>
        <v>0</v>
      </c>
      <c r="AP149" s="120"/>
      <c r="AQ149" s="59"/>
      <c r="AR149" s="118">
        <f t="shared" si="301"/>
        <v>0</v>
      </c>
      <c r="AS149" s="120"/>
      <c r="AT149" s="59"/>
      <c r="AU149" s="118">
        <f t="shared" si="302"/>
        <v>0</v>
      </c>
      <c r="AV149" s="120"/>
      <c r="AW149" s="59"/>
      <c r="AX149" s="118">
        <f t="shared" si="303"/>
        <v>0</v>
      </c>
      <c r="AY149" s="120"/>
      <c r="AZ149" s="59"/>
      <c r="BA149" s="118">
        <f t="shared" si="304"/>
        <v>0</v>
      </c>
      <c r="BB149" s="120"/>
      <c r="BC149" s="59"/>
      <c r="BD149" s="118">
        <f t="shared" si="305"/>
        <v>0</v>
      </c>
      <c r="BE149" s="120"/>
      <c r="BF149" s="59"/>
      <c r="BG149" s="118">
        <f t="shared" si="306"/>
        <v>0</v>
      </c>
      <c r="BH149" s="120"/>
      <c r="BI149" s="59">
        <v>1</v>
      </c>
      <c r="BJ149" s="118">
        <f t="shared" si="307"/>
        <v>0</v>
      </c>
      <c r="BK149" s="120"/>
      <c r="BL149" s="59"/>
      <c r="BM149" s="118">
        <f t="shared" si="308"/>
        <v>0</v>
      </c>
      <c r="BN149" s="120"/>
      <c r="BO149" s="59"/>
      <c r="BP149" s="118">
        <f t="shared" si="309"/>
        <v>0</v>
      </c>
      <c r="BQ149" s="120"/>
      <c r="BR149" s="59"/>
      <c r="BS149" s="118">
        <f t="shared" si="310"/>
        <v>0</v>
      </c>
      <c r="BT149" s="120"/>
      <c r="BU149" s="59"/>
      <c r="BV149" s="118">
        <f t="shared" si="311"/>
        <v>0</v>
      </c>
      <c r="BW149" s="120"/>
      <c r="BX149" s="59"/>
      <c r="BY149" s="118">
        <f t="shared" si="312"/>
        <v>0</v>
      </c>
      <c r="BZ149" s="120"/>
      <c r="CA149" s="59"/>
      <c r="CB149" s="118">
        <f t="shared" si="313"/>
        <v>0</v>
      </c>
      <c r="CC149" s="120"/>
      <c r="CD149" s="59"/>
      <c r="CE149" s="118">
        <f t="shared" si="314"/>
        <v>0</v>
      </c>
      <c r="CF149" s="120"/>
      <c r="CG149" s="59">
        <v>1</v>
      </c>
      <c r="CH149" s="118">
        <f t="shared" si="315"/>
        <v>0</v>
      </c>
      <c r="CI149" s="120"/>
      <c r="CJ149" s="59"/>
      <c r="CK149" s="118">
        <f t="shared" si="316"/>
        <v>0</v>
      </c>
      <c r="CL149" s="120"/>
      <c r="CM149" s="59"/>
      <c r="CN149" s="118">
        <f t="shared" si="317"/>
        <v>0</v>
      </c>
      <c r="CO149" s="120"/>
      <c r="CP149" s="59"/>
      <c r="CQ149" s="118">
        <f t="shared" si="318"/>
        <v>0</v>
      </c>
      <c r="CR149" s="120"/>
      <c r="CS149" s="59"/>
      <c r="CT149" s="118">
        <f t="shared" si="319"/>
        <v>0</v>
      </c>
      <c r="CU149" s="120"/>
      <c r="CV149" s="59"/>
      <c r="CW149" s="118">
        <f t="shared" si="320"/>
        <v>0</v>
      </c>
      <c r="CX149" s="120"/>
      <c r="CY149" s="59"/>
      <c r="CZ149" s="118">
        <f t="shared" si="321"/>
        <v>0</v>
      </c>
      <c r="DA149" s="120"/>
      <c r="DB149" s="59"/>
      <c r="DC149" s="118">
        <f t="shared" si="322"/>
        <v>0</v>
      </c>
      <c r="DD149" s="120"/>
      <c r="DE149" s="59"/>
      <c r="DF149" s="118">
        <f t="shared" si="323"/>
        <v>0</v>
      </c>
      <c r="DG149" s="120"/>
      <c r="DH149" s="59"/>
      <c r="DI149" s="118">
        <f t="shared" si="324"/>
        <v>0</v>
      </c>
      <c r="DJ149" s="120"/>
      <c r="DK149" s="59"/>
      <c r="DL149" s="118">
        <f t="shared" si="325"/>
        <v>0</v>
      </c>
      <c r="DM149" s="120"/>
      <c r="DN149" s="59"/>
      <c r="DO149" s="118">
        <f t="shared" si="326"/>
        <v>0</v>
      </c>
      <c r="DP149" s="120"/>
      <c r="DQ149" s="59"/>
      <c r="DR149" s="118">
        <f t="shared" si="327"/>
        <v>0</v>
      </c>
      <c r="DS149" s="120"/>
      <c r="DT149" s="59">
        <v>1</v>
      </c>
      <c r="DU149" s="118">
        <f t="shared" si="328"/>
        <v>0</v>
      </c>
      <c r="DV149" s="120"/>
      <c r="DW149" s="59"/>
      <c r="DX149" s="118">
        <f t="shared" si="329"/>
        <v>0</v>
      </c>
      <c r="DY149" s="120"/>
      <c r="DZ149" s="59"/>
      <c r="EA149" s="118">
        <f t="shared" si="330"/>
        <v>0</v>
      </c>
      <c r="EB149" s="120"/>
      <c r="EC149" s="59"/>
      <c r="ED149" s="118">
        <f t="shared" si="331"/>
        <v>0</v>
      </c>
      <c r="EE149" s="120"/>
    </row>
    <row r="150" spans="1:137">
      <c r="A150" s="63" t="s">
        <v>279</v>
      </c>
      <c r="B150" s="69"/>
      <c r="C150" s="69" t="s">
        <v>23</v>
      </c>
      <c r="D150" s="31" t="s">
        <v>115</v>
      </c>
      <c r="E150" s="31" t="s">
        <v>580</v>
      </c>
      <c r="F150" s="9" t="s">
        <v>475</v>
      </c>
      <c r="G150" s="157">
        <f>CENA!G141</f>
        <v>0</v>
      </c>
      <c r="H150" s="117">
        <f t="shared" si="288"/>
        <v>13</v>
      </c>
      <c r="I150" s="117">
        <f t="shared" si="289"/>
        <v>0</v>
      </c>
      <c r="J150" s="59"/>
      <c r="K150" s="118">
        <f t="shared" si="290"/>
        <v>0</v>
      </c>
      <c r="L150" s="120"/>
      <c r="M150" s="59">
        <v>1</v>
      </c>
      <c r="N150" s="118">
        <f t="shared" si="291"/>
        <v>0</v>
      </c>
      <c r="O150" s="120"/>
      <c r="P150" s="59"/>
      <c r="Q150" s="118">
        <f t="shared" si="292"/>
        <v>0</v>
      </c>
      <c r="R150" s="120"/>
      <c r="S150" s="59">
        <v>1</v>
      </c>
      <c r="T150" s="118">
        <f t="shared" si="293"/>
        <v>0</v>
      </c>
      <c r="U150" s="120"/>
      <c r="V150" s="59"/>
      <c r="W150" s="118">
        <f t="shared" si="294"/>
        <v>0</v>
      </c>
      <c r="X150" s="120"/>
      <c r="Y150" s="59"/>
      <c r="Z150" s="118">
        <f t="shared" si="295"/>
        <v>0</v>
      </c>
      <c r="AA150" s="120"/>
      <c r="AB150" s="59">
        <v>1</v>
      </c>
      <c r="AC150" s="118">
        <f t="shared" si="296"/>
        <v>0</v>
      </c>
      <c r="AD150" s="120"/>
      <c r="AE150" s="59">
        <v>1</v>
      </c>
      <c r="AF150" s="118">
        <f t="shared" si="297"/>
        <v>0</v>
      </c>
      <c r="AG150" s="120"/>
      <c r="AH150" s="59"/>
      <c r="AI150" s="118">
        <f t="shared" si="298"/>
        <v>0</v>
      </c>
      <c r="AJ150" s="120"/>
      <c r="AK150" s="59"/>
      <c r="AL150" s="118">
        <f t="shared" si="299"/>
        <v>0</v>
      </c>
      <c r="AM150" s="120"/>
      <c r="AN150" s="59"/>
      <c r="AO150" s="118">
        <f t="shared" si="300"/>
        <v>0</v>
      </c>
      <c r="AP150" s="120"/>
      <c r="AQ150" s="59"/>
      <c r="AR150" s="118">
        <f t="shared" si="301"/>
        <v>0</v>
      </c>
      <c r="AS150" s="120"/>
      <c r="AT150" s="59"/>
      <c r="AU150" s="118">
        <f t="shared" si="302"/>
        <v>0</v>
      </c>
      <c r="AV150" s="120"/>
      <c r="AW150" s="59">
        <v>1</v>
      </c>
      <c r="AX150" s="118">
        <f t="shared" si="303"/>
        <v>0</v>
      </c>
      <c r="AY150" s="120"/>
      <c r="AZ150" s="59"/>
      <c r="BA150" s="118">
        <f t="shared" si="304"/>
        <v>0</v>
      </c>
      <c r="BB150" s="120"/>
      <c r="BC150" s="59"/>
      <c r="BD150" s="118">
        <f t="shared" si="305"/>
        <v>0</v>
      </c>
      <c r="BE150" s="120"/>
      <c r="BF150" s="59">
        <v>1</v>
      </c>
      <c r="BG150" s="118">
        <f t="shared" si="306"/>
        <v>0</v>
      </c>
      <c r="BH150" s="120"/>
      <c r="BI150" s="59"/>
      <c r="BJ150" s="118">
        <f t="shared" si="307"/>
        <v>0</v>
      </c>
      <c r="BK150" s="120"/>
      <c r="BL150" s="59">
        <v>1</v>
      </c>
      <c r="BM150" s="118">
        <f t="shared" si="308"/>
        <v>0</v>
      </c>
      <c r="BN150" s="120"/>
      <c r="BO150" s="59"/>
      <c r="BP150" s="118">
        <f t="shared" si="309"/>
        <v>0</v>
      </c>
      <c r="BQ150" s="120"/>
      <c r="BR150" s="59"/>
      <c r="BS150" s="118">
        <f t="shared" si="310"/>
        <v>0</v>
      </c>
      <c r="BT150" s="120"/>
      <c r="BU150" s="59">
        <v>1</v>
      </c>
      <c r="BV150" s="118">
        <f t="shared" si="311"/>
        <v>0</v>
      </c>
      <c r="BW150" s="120"/>
      <c r="BX150" s="59"/>
      <c r="BY150" s="118">
        <f t="shared" si="312"/>
        <v>0</v>
      </c>
      <c r="BZ150" s="120"/>
      <c r="CA150" s="59">
        <v>1</v>
      </c>
      <c r="CB150" s="118">
        <f t="shared" si="313"/>
        <v>0</v>
      </c>
      <c r="CC150" s="120"/>
      <c r="CD150" s="59"/>
      <c r="CE150" s="118">
        <f t="shared" si="314"/>
        <v>0</v>
      </c>
      <c r="CF150" s="120"/>
      <c r="CG150" s="59"/>
      <c r="CH150" s="118">
        <f t="shared" si="315"/>
        <v>0</v>
      </c>
      <c r="CI150" s="120"/>
      <c r="CJ150" s="59"/>
      <c r="CK150" s="118">
        <f t="shared" si="316"/>
        <v>0</v>
      </c>
      <c r="CL150" s="120"/>
      <c r="CM150" s="59"/>
      <c r="CN150" s="118">
        <f t="shared" si="317"/>
        <v>0</v>
      </c>
      <c r="CO150" s="120"/>
      <c r="CP150" s="59"/>
      <c r="CQ150" s="118">
        <f t="shared" si="318"/>
        <v>0</v>
      </c>
      <c r="CR150" s="120"/>
      <c r="CS150" s="59"/>
      <c r="CT150" s="118">
        <f t="shared" si="319"/>
        <v>0</v>
      </c>
      <c r="CU150" s="120"/>
      <c r="CV150" s="59">
        <v>1</v>
      </c>
      <c r="CW150" s="118">
        <f t="shared" si="320"/>
        <v>0</v>
      </c>
      <c r="CX150" s="120"/>
      <c r="CY150" s="59"/>
      <c r="CZ150" s="118">
        <f t="shared" si="321"/>
        <v>0</v>
      </c>
      <c r="DA150" s="120"/>
      <c r="DB150" s="59"/>
      <c r="DC150" s="118">
        <f t="shared" si="322"/>
        <v>0</v>
      </c>
      <c r="DD150" s="120"/>
      <c r="DE150" s="59"/>
      <c r="DF150" s="118">
        <f t="shared" si="323"/>
        <v>0</v>
      </c>
      <c r="DG150" s="120"/>
      <c r="DH150" s="59"/>
      <c r="DI150" s="118">
        <f t="shared" si="324"/>
        <v>0</v>
      </c>
      <c r="DJ150" s="120"/>
      <c r="DK150" s="59">
        <v>1</v>
      </c>
      <c r="DL150" s="118">
        <f t="shared" si="325"/>
        <v>0</v>
      </c>
      <c r="DM150" s="120"/>
      <c r="DN150" s="59"/>
      <c r="DO150" s="118">
        <f t="shared" si="326"/>
        <v>0</v>
      </c>
      <c r="DP150" s="120"/>
      <c r="DQ150" s="59">
        <v>2</v>
      </c>
      <c r="DR150" s="118">
        <f t="shared" si="327"/>
        <v>0</v>
      </c>
      <c r="DS150" s="120"/>
      <c r="DT150" s="59"/>
      <c r="DU150" s="118">
        <f t="shared" si="328"/>
        <v>0</v>
      </c>
      <c r="DV150" s="120"/>
      <c r="DW150" s="59"/>
      <c r="DX150" s="118">
        <f t="shared" si="329"/>
        <v>0</v>
      </c>
      <c r="DY150" s="120"/>
      <c r="DZ150" s="59"/>
      <c r="EA150" s="118">
        <f t="shared" si="330"/>
        <v>0</v>
      </c>
      <c r="EB150" s="120"/>
      <c r="EC150" s="59"/>
      <c r="ED150" s="118">
        <f t="shared" si="331"/>
        <v>0</v>
      </c>
      <c r="EE150" s="120"/>
    </row>
    <row r="151" spans="1:137">
      <c r="A151" s="63" t="s">
        <v>280</v>
      </c>
      <c r="B151" s="69"/>
      <c r="C151" s="69" t="s">
        <v>52</v>
      </c>
      <c r="D151" s="31" t="s">
        <v>365</v>
      </c>
      <c r="E151" s="31" t="s">
        <v>581</v>
      </c>
      <c r="F151" s="9" t="s">
        <v>475</v>
      </c>
      <c r="G151" s="157">
        <f>CENA!G142</f>
        <v>0</v>
      </c>
      <c r="H151" s="117">
        <f t="shared" si="288"/>
        <v>0</v>
      </c>
      <c r="I151" s="117">
        <f t="shared" si="289"/>
        <v>0</v>
      </c>
      <c r="J151" s="59"/>
      <c r="K151" s="118">
        <f t="shared" si="290"/>
        <v>0</v>
      </c>
      <c r="L151" s="120"/>
      <c r="M151" s="59"/>
      <c r="N151" s="118">
        <f t="shared" si="291"/>
        <v>0</v>
      </c>
      <c r="O151" s="120"/>
      <c r="P151" s="59"/>
      <c r="Q151" s="118">
        <f t="shared" si="292"/>
        <v>0</v>
      </c>
      <c r="R151" s="120"/>
      <c r="S151" s="59"/>
      <c r="T151" s="118">
        <f t="shared" si="293"/>
        <v>0</v>
      </c>
      <c r="U151" s="120"/>
      <c r="V151" s="59"/>
      <c r="W151" s="118">
        <f t="shared" si="294"/>
        <v>0</v>
      </c>
      <c r="X151" s="120"/>
      <c r="Y151" s="59"/>
      <c r="Z151" s="118">
        <f t="shared" si="295"/>
        <v>0</v>
      </c>
      <c r="AA151" s="120"/>
      <c r="AB151" s="59"/>
      <c r="AC151" s="118">
        <f t="shared" si="296"/>
        <v>0</v>
      </c>
      <c r="AD151" s="120"/>
      <c r="AE151" s="59"/>
      <c r="AF151" s="118">
        <f t="shared" si="297"/>
        <v>0</v>
      </c>
      <c r="AG151" s="120"/>
      <c r="AH151" s="59"/>
      <c r="AI151" s="118">
        <f t="shared" si="298"/>
        <v>0</v>
      </c>
      <c r="AJ151" s="120"/>
      <c r="AK151" s="59"/>
      <c r="AL151" s="118">
        <f t="shared" si="299"/>
        <v>0</v>
      </c>
      <c r="AM151" s="120"/>
      <c r="AN151" s="59"/>
      <c r="AO151" s="118">
        <f t="shared" si="300"/>
        <v>0</v>
      </c>
      <c r="AP151" s="120"/>
      <c r="AQ151" s="59"/>
      <c r="AR151" s="118">
        <f t="shared" si="301"/>
        <v>0</v>
      </c>
      <c r="AS151" s="120"/>
      <c r="AT151" s="59"/>
      <c r="AU151" s="118">
        <f t="shared" si="302"/>
        <v>0</v>
      </c>
      <c r="AV151" s="120"/>
      <c r="AW151" s="59"/>
      <c r="AX151" s="118">
        <f t="shared" si="303"/>
        <v>0</v>
      </c>
      <c r="AY151" s="120"/>
      <c r="AZ151" s="59"/>
      <c r="BA151" s="118">
        <f t="shared" si="304"/>
        <v>0</v>
      </c>
      <c r="BB151" s="120"/>
      <c r="BC151" s="59"/>
      <c r="BD151" s="118">
        <f t="shared" si="305"/>
        <v>0</v>
      </c>
      <c r="BE151" s="120"/>
      <c r="BF151" s="59"/>
      <c r="BG151" s="118">
        <f t="shared" si="306"/>
        <v>0</v>
      </c>
      <c r="BH151" s="120"/>
      <c r="BI151" s="59"/>
      <c r="BJ151" s="118">
        <f t="shared" si="307"/>
        <v>0</v>
      </c>
      <c r="BK151" s="120"/>
      <c r="BL151" s="59"/>
      <c r="BM151" s="118">
        <f t="shared" si="308"/>
        <v>0</v>
      </c>
      <c r="BN151" s="120"/>
      <c r="BO151" s="59"/>
      <c r="BP151" s="118">
        <f t="shared" si="309"/>
        <v>0</v>
      </c>
      <c r="BQ151" s="120"/>
      <c r="BR151" s="59"/>
      <c r="BS151" s="118">
        <f t="shared" si="310"/>
        <v>0</v>
      </c>
      <c r="BT151" s="120"/>
      <c r="BU151" s="59"/>
      <c r="BV151" s="118">
        <f t="shared" si="311"/>
        <v>0</v>
      </c>
      <c r="BW151" s="120"/>
      <c r="BX151" s="59"/>
      <c r="BY151" s="118">
        <f t="shared" si="312"/>
        <v>0</v>
      </c>
      <c r="BZ151" s="120"/>
      <c r="CA151" s="59"/>
      <c r="CB151" s="118">
        <f t="shared" si="313"/>
        <v>0</v>
      </c>
      <c r="CC151" s="120"/>
      <c r="CD151" s="59"/>
      <c r="CE151" s="118">
        <f t="shared" si="314"/>
        <v>0</v>
      </c>
      <c r="CF151" s="120"/>
      <c r="CG151" s="59"/>
      <c r="CH151" s="118">
        <f t="shared" si="315"/>
        <v>0</v>
      </c>
      <c r="CI151" s="120"/>
      <c r="CJ151" s="59"/>
      <c r="CK151" s="118">
        <f t="shared" si="316"/>
        <v>0</v>
      </c>
      <c r="CL151" s="120"/>
      <c r="CM151" s="59"/>
      <c r="CN151" s="118">
        <f t="shared" si="317"/>
        <v>0</v>
      </c>
      <c r="CO151" s="120"/>
      <c r="CP151" s="59"/>
      <c r="CQ151" s="118">
        <f t="shared" si="318"/>
        <v>0</v>
      </c>
      <c r="CR151" s="120"/>
      <c r="CS151" s="59"/>
      <c r="CT151" s="118">
        <f t="shared" si="319"/>
        <v>0</v>
      </c>
      <c r="CU151" s="120"/>
      <c r="CV151" s="59"/>
      <c r="CW151" s="118">
        <f t="shared" si="320"/>
        <v>0</v>
      </c>
      <c r="CX151" s="120"/>
      <c r="CY151" s="59"/>
      <c r="CZ151" s="118">
        <f t="shared" si="321"/>
        <v>0</v>
      </c>
      <c r="DA151" s="120"/>
      <c r="DB151" s="59"/>
      <c r="DC151" s="118">
        <f t="shared" si="322"/>
        <v>0</v>
      </c>
      <c r="DD151" s="120"/>
      <c r="DE151" s="59"/>
      <c r="DF151" s="118">
        <f t="shared" si="323"/>
        <v>0</v>
      </c>
      <c r="DG151" s="120"/>
      <c r="DH151" s="59"/>
      <c r="DI151" s="118">
        <f t="shared" si="324"/>
        <v>0</v>
      </c>
      <c r="DJ151" s="120"/>
      <c r="DK151" s="59"/>
      <c r="DL151" s="118">
        <f t="shared" si="325"/>
        <v>0</v>
      </c>
      <c r="DM151" s="120"/>
      <c r="DN151" s="59"/>
      <c r="DO151" s="118">
        <f t="shared" si="326"/>
        <v>0</v>
      </c>
      <c r="DP151" s="120"/>
      <c r="DQ151" s="59"/>
      <c r="DR151" s="118">
        <f t="shared" si="327"/>
        <v>0</v>
      </c>
      <c r="DS151" s="120"/>
      <c r="DT151" s="59"/>
      <c r="DU151" s="118">
        <f t="shared" si="328"/>
        <v>0</v>
      </c>
      <c r="DV151" s="120"/>
      <c r="DW151" s="59"/>
      <c r="DX151" s="118">
        <f t="shared" si="329"/>
        <v>0</v>
      </c>
      <c r="DY151" s="120"/>
      <c r="DZ151" s="59"/>
      <c r="EA151" s="118">
        <f t="shared" si="330"/>
        <v>0</v>
      </c>
      <c r="EB151" s="120"/>
      <c r="EC151" s="59"/>
      <c r="ED151" s="118">
        <f t="shared" si="331"/>
        <v>0</v>
      </c>
      <c r="EE151" s="120"/>
    </row>
    <row r="152" spans="1:137">
      <c r="A152" s="63" t="s">
        <v>281</v>
      </c>
      <c r="B152" s="69"/>
      <c r="C152" s="69" t="s">
        <v>24</v>
      </c>
      <c r="D152" s="31" t="s">
        <v>366</v>
      </c>
      <c r="E152" s="31" t="s">
        <v>582</v>
      </c>
      <c r="F152" s="9" t="s">
        <v>475</v>
      </c>
      <c r="G152" s="157">
        <f>CENA!G143</f>
        <v>0</v>
      </c>
      <c r="H152" s="117">
        <f t="shared" si="288"/>
        <v>21</v>
      </c>
      <c r="I152" s="117">
        <f t="shared" si="289"/>
        <v>0</v>
      </c>
      <c r="J152" s="59"/>
      <c r="K152" s="118">
        <f t="shared" si="290"/>
        <v>0</v>
      </c>
      <c r="L152" s="120"/>
      <c r="M152" s="59"/>
      <c r="N152" s="118">
        <f t="shared" si="291"/>
        <v>0</v>
      </c>
      <c r="O152" s="120"/>
      <c r="P152" s="59"/>
      <c r="Q152" s="118">
        <f t="shared" si="292"/>
        <v>0</v>
      </c>
      <c r="R152" s="120"/>
      <c r="S152" s="59">
        <v>3</v>
      </c>
      <c r="T152" s="118">
        <f t="shared" si="293"/>
        <v>0</v>
      </c>
      <c r="U152" s="120"/>
      <c r="V152" s="59">
        <v>1</v>
      </c>
      <c r="W152" s="118">
        <f t="shared" si="294"/>
        <v>0</v>
      </c>
      <c r="X152" s="120"/>
      <c r="Y152" s="59"/>
      <c r="Z152" s="118">
        <f t="shared" si="295"/>
        <v>0</v>
      </c>
      <c r="AA152" s="120"/>
      <c r="AB152" s="59"/>
      <c r="AC152" s="118">
        <f t="shared" si="296"/>
        <v>0</v>
      </c>
      <c r="AD152" s="120"/>
      <c r="AE152" s="59"/>
      <c r="AF152" s="118">
        <f t="shared" si="297"/>
        <v>0</v>
      </c>
      <c r="AG152" s="120"/>
      <c r="AH152" s="59">
        <v>3</v>
      </c>
      <c r="AI152" s="118">
        <f t="shared" si="298"/>
        <v>0</v>
      </c>
      <c r="AJ152" s="120"/>
      <c r="AK152" s="59"/>
      <c r="AL152" s="118">
        <f t="shared" si="299"/>
        <v>0</v>
      </c>
      <c r="AM152" s="120"/>
      <c r="AN152" s="59"/>
      <c r="AO152" s="118">
        <f t="shared" si="300"/>
        <v>0</v>
      </c>
      <c r="AP152" s="120"/>
      <c r="AQ152" s="59">
        <v>1</v>
      </c>
      <c r="AR152" s="118">
        <f t="shared" si="301"/>
        <v>0</v>
      </c>
      <c r="AS152" s="120"/>
      <c r="AT152" s="59"/>
      <c r="AU152" s="118">
        <f t="shared" si="302"/>
        <v>0</v>
      </c>
      <c r="AV152" s="120"/>
      <c r="AW152" s="59">
        <v>2</v>
      </c>
      <c r="AX152" s="118">
        <f t="shared" si="303"/>
        <v>0</v>
      </c>
      <c r="AY152" s="120"/>
      <c r="AZ152" s="59">
        <v>2</v>
      </c>
      <c r="BA152" s="118">
        <f t="shared" si="304"/>
        <v>0</v>
      </c>
      <c r="BB152" s="120"/>
      <c r="BC152" s="59"/>
      <c r="BD152" s="118">
        <f t="shared" si="305"/>
        <v>0</v>
      </c>
      <c r="BE152" s="120"/>
      <c r="BF152" s="59">
        <v>1</v>
      </c>
      <c r="BG152" s="118">
        <f t="shared" si="306"/>
        <v>0</v>
      </c>
      <c r="BH152" s="120"/>
      <c r="BI152" s="59"/>
      <c r="BJ152" s="118">
        <f t="shared" si="307"/>
        <v>0</v>
      </c>
      <c r="BK152" s="120"/>
      <c r="BL152" s="59">
        <v>1</v>
      </c>
      <c r="BM152" s="118">
        <f t="shared" si="308"/>
        <v>0</v>
      </c>
      <c r="BN152" s="120"/>
      <c r="BO152" s="59"/>
      <c r="BP152" s="118">
        <f t="shared" si="309"/>
        <v>0</v>
      </c>
      <c r="BQ152" s="120"/>
      <c r="BR152" s="59"/>
      <c r="BS152" s="118">
        <f t="shared" si="310"/>
        <v>0</v>
      </c>
      <c r="BT152" s="120"/>
      <c r="BU152" s="59">
        <v>2</v>
      </c>
      <c r="BV152" s="118">
        <f t="shared" si="311"/>
        <v>0</v>
      </c>
      <c r="BW152" s="120"/>
      <c r="BX152" s="59">
        <v>1</v>
      </c>
      <c r="BY152" s="118">
        <f t="shared" si="312"/>
        <v>0</v>
      </c>
      <c r="BZ152" s="120"/>
      <c r="CA152" s="59"/>
      <c r="CB152" s="118">
        <f t="shared" si="313"/>
        <v>0</v>
      </c>
      <c r="CC152" s="120"/>
      <c r="CD152" s="59"/>
      <c r="CE152" s="118">
        <f t="shared" si="314"/>
        <v>0</v>
      </c>
      <c r="CF152" s="120"/>
      <c r="CG152" s="59"/>
      <c r="CH152" s="118">
        <f t="shared" si="315"/>
        <v>0</v>
      </c>
      <c r="CI152" s="120"/>
      <c r="CJ152" s="59"/>
      <c r="CK152" s="118">
        <f t="shared" si="316"/>
        <v>0</v>
      </c>
      <c r="CL152" s="120"/>
      <c r="CM152" s="59"/>
      <c r="CN152" s="118">
        <f t="shared" si="317"/>
        <v>0</v>
      </c>
      <c r="CO152" s="120"/>
      <c r="CP152" s="59"/>
      <c r="CQ152" s="118">
        <f t="shared" si="318"/>
        <v>0</v>
      </c>
      <c r="CR152" s="120"/>
      <c r="CS152" s="59"/>
      <c r="CT152" s="118">
        <f t="shared" si="319"/>
        <v>0</v>
      </c>
      <c r="CU152" s="120"/>
      <c r="CV152" s="59">
        <v>1</v>
      </c>
      <c r="CW152" s="118">
        <f t="shared" si="320"/>
        <v>0</v>
      </c>
      <c r="CX152" s="120"/>
      <c r="CY152" s="59"/>
      <c r="CZ152" s="118">
        <f t="shared" si="321"/>
        <v>0</v>
      </c>
      <c r="DA152" s="120"/>
      <c r="DB152" s="59">
        <v>1</v>
      </c>
      <c r="DC152" s="118">
        <f t="shared" si="322"/>
        <v>0</v>
      </c>
      <c r="DD152" s="120"/>
      <c r="DE152" s="59"/>
      <c r="DF152" s="118">
        <f t="shared" si="323"/>
        <v>0</v>
      </c>
      <c r="DG152" s="120"/>
      <c r="DH152" s="59"/>
      <c r="DI152" s="118">
        <f t="shared" si="324"/>
        <v>0</v>
      </c>
      <c r="DJ152" s="120"/>
      <c r="DK152" s="59"/>
      <c r="DL152" s="118">
        <f t="shared" si="325"/>
        <v>0</v>
      </c>
      <c r="DM152" s="120"/>
      <c r="DN152" s="59"/>
      <c r="DO152" s="118">
        <f t="shared" si="326"/>
        <v>0</v>
      </c>
      <c r="DP152" s="120"/>
      <c r="DQ152" s="59">
        <v>1</v>
      </c>
      <c r="DR152" s="118">
        <f t="shared" si="327"/>
        <v>0</v>
      </c>
      <c r="DS152" s="120"/>
      <c r="DT152" s="59"/>
      <c r="DU152" s="118">
        <f t="shared" si="328"/>
        <v>0</v>
      </c>
      <c r="DV152" s="120"/>
      <c r="DW152" s="59"/>
      <c r="DX152" s="118">
        <f t="shared" si="329"/>
        <v>0</v>
      </c>
      <c r="DY152" s="120"/>
      <c r="DZ152" s="59">
        <v>1</v>
      </c>
      <c r="EA152" s="118">
        <f t="shared" si="330"/>
        <v>0</v>
      </c>
      <c r="EB152" s="120"/>
      <c r="EC152" s="59"/>
      <c r="ED152" s="118">
        <f t="shared" si="331"/>
        <v>0</v>
      </c>
      <c r="EE152" s="120"/>
    </row>
    <row r="153" spans="1:137">
      <c r="A153" s="63" t="s">
        <v>282</v>
      </c>
      <c r="B153" s="69"/>
      <c r="C153" s="69" t="s">
        <v>93</v>
      </c>
      <c r="D153" s="31" t="s">
        <v>367</v>
      </c>
      <c r="E153" s="31" t="s">
        <v>583</v>
      </c>
      <c r="F153" s="9" t="s">
        <v>475</v>
      </c>
      <c r="G153" s="157">
        <f>CENA!G144</f>
        <v>0</v>
      </c>
      <c r="H153" s="117">
        <f t="shared" si="288"/>
        <v>1</v>
      </c>
      <c r="I153" s="117">
        <f t="shared" si="289"/>
        <v>0</v>
      </c>
      <c r="J153" s="59"/>
      <c r="K153" s="118">
        <f t="shared" si="290"/>
        <v>0</v>
      </c>
      <c r="L153" s="120"/>
      <c r="M153" s="59"/>
      <c r="N153" s="118">
        <f t="shared" si="291"/>
        <v>0</v>
      </c>
      <c r="O153" s="120"/>
      <c r="P153" s="59"/>
      <c r="Q153" s="118">
        <f t="shared" si="292"/>
        <v>0</v>
      </c>
      <c r="R153" s="120"/>
      <c r="S153" s="59"/>
      <c r="T153" s="118">
        <f t="shared" si="293"/>
        <v>0</v>
      </c>
      <c r="U153" s="120"/>
      <c r="V153" s="59"/>
      <c r="W153" s="118">
        <f t="shared" si="294"/>
        <v>0</v>
      </c>
      <c r="X153" s="120"/>
      <c r="Y153" s="59"/>
      <c r="Z153" s="118">
        <f t="shared" si="295"/>
        <v>0</v>
      </c>
      <c r="AA153" s="120"/>
      <c r="AB153" s="59"/>
      <c r="AC153" s="118">
        <f t="shared" si="296"/>
        <v>0</v>
      </c>
      <c r="AD153" s="120"/>
      <c r="AE153" s="59"/>
      <c r="AF153" s="118">
        <f t="shared" si="297"/>
        <v>0</v>
      </c>
      <c r="AG153" s="120"/>
      <c r="AH153" s="59"/>
      <c r="AI153" s="118">
        <f t="shared" si="298"/>
        <v>0</v>
      </c>
      <c r="AJ153" s="120"/>
      <c r="AK153" s="59"/>
      <c r="AL153" s="118">
        <f t="shared" si="299"/>
        <v>0</v>
      </c>
      <c r="AM153" s="120"/>
      <c r="AN153" s="59"/>
      <c r="AO153" s="118">
        <f t="shared" si="300"/>
        <v>0</v>
      </c>
      <c r="AP153" s="120"/>
      <c r="AQ153" s="59"/>
      <c r="AR153" s="118">
        <f t="shared" si="301"/>
        <v>0</v>
      </c>
      <c r="AS153" s="120"/>
      <c r="AT153" s="59"/>
      <c r="AU153" s="118">
        <f t="shared" si="302"/>
        <v>0</v>
      </c>
      <c r="AV153" s="120"/>
      <c r="AW153" s="59"/>
      <c r="AX153" s="118">
        <f t="shared" si="303"/>
        <v>0</v>
      </c>
      <c r="AY153" s="120"/>
      <c r="AZ153" s="59"/>
      <c r="BA153" s="118">
        <f t="shared" si="304"/>
        <v>0</v>
      </c>
      <c r="BB153" s="120"/>
      <c r="BC153" s="59"/>
      <c r="BD153" s="118">
        <f t="shared" si="305"/>
        <v>0</v>
      </c>
      <c r="BE153" s="120"/>
      <c r="BF153" s="59"/>
      <c r="BG153" s="118">
        <f t="shared" si="306"/>
        <v>0</v>
      </c>
      <c r="BH153" s="120"/>
      <c r="BI153" s="59"/>
      <c r="BJ153" s="118">
        <f t="shared" si="307"/>
        <v>0</v>
      </c>
      <c r="BK153" s="120"/>
      <c r="BL153" s="59"/>
      <c r="BM153" s="118">
        <f t="shared" si="308"/>
        <v>0</v>
      </c>
      <c r="BN153" s="120"/>
      <c r="BO153" s="59"/>
      <c r="BP153" s="118">
        <f t="shared" si="309"/>
        <v>0</v>
      </c>
      <c r="BQ153" s="120"/>
      <c r="BR153" s="59"/>
      <c r="BS153" s="118">
        <f t="shared" si="310"/>
        <v>0</v>
      </c>
      <c r="BT153" s="120"/>
      <c r="BU153" s="59"/>
      <c r="BV153" s="118">
        <f t="shared" si="311"/>
        <v>0</v>
      </c>
      <c r="BW153" s="120"/>
      <c r="BX153" s="59"/>
      <c r="BY153" s="118">
        <f t="shared" si="312"/>
        <v>0</v>
      </c>
      <c r="BZ153" s="120"/>
      <c r="CA153" s="59"/>
      <c r="CB153" s="118">
        <f t="shared" si="313"/>
        <v>0</v>
      </c>
      <c r="CC153" s="120"/>
      <c r="CD153" s="59"/>
      <c r="CE153" s="118">
        <f t="shared" si="314"/>
        <v>0</v>
      </c>
      <c r="CF153" s="120"/>
      <c r="CG153" s="59"/>
      <c r="CH153" s="118">
        <f t="shared" si="315"/>
        <v>0</v>
      </c>
      <c r="CI153" s="120"/>
      <c r="CJ153" s="59"/>
      <c r="CK153" s="118">
        <f t="shared" si="316"/>
        <v>0</v>
      </c>
      <c r="CL153" s="120"/>
      <c r="CM153" s="59"/>
      <c r="CN153" s="118">
        <f t="shared" si="317"/>
        <v>0</v>
      </c>
      <c r="CO153" s="120"/>
      <c r="CP153" s="59"/>
      <c r="CQ153" s="118">
        <f t="shared" si="318"/>
        <v>0</v>
      </c>
      <c r="CR153" s="120"/>
      <c r="CS153" s="59"/>
      <c r="CT153" s="118">
        <f t="shared" si="319"/>
        <v>0</v>
      </c>
      <c r="CU153" s="120"/>
      <c r="CV153" s="59"/>
      <c r="CW153" s="118">
        <f t="shared" si="320"/>
        <v>0</v>
      </c>
      <c r="CX153" s="120"/>
      <c r="CY153" s="59"/>
      <c r="CZ153" s="118">
        <f t="shared" si="321"/>
        <v>0</v>
      </c>
      <c r="DA153" s="120"/>
      <c r="DB153" s="59"/>
      <c r="DC153" s="118">
        <f t="shared" si="322"/>
        <v>0</v>
      </c>
      <c r="DD153" s="120"/>
      <c r="DE153" s="59"/>
      <c r="DF153" s="118">
        <f t="shared" si="323"/>
        <v>0</v>
      </c>
      <c r="DG153" s="120"/>
      <c r="DH153" s="59"/>
      <c r="DI153" s="118">
        <f t="shared" si="324"/>
        <v>0</v>
      </c>
      <c r="DJ153" s="120"/>
      <c r="DK153" s="59"/>
      <c r="DL153" s="118">
        <f t="shared" si="325"/>
        <v>0</v>
      </c>
      <c r="DM153" s="120"/>
      <c r="DN153" s="59"/>
      <c r="DO153" s="118">
        <f t="shared" si="326"/>
        <v>0</v>
      </c>
      <c r="DP153" s="120"/>
      <c r="DQ153" s="59"/>
      <c r="DR153" s="118">
        <f t="shared" si="327"/>
        <v>0</v>
      </c>
      <c r="DS153" s="120"/>
      <c r="DT153" s="59">
        <v>1</v>
      </c>
      <c r="DU153" s="118">
        <f t="shared" si="328"/>
        <v>0</v>
      </c>
      <c r="DV153" s="120"/>
      <c r="DW153" s="59"/>
      <c r="DX153" s="118">
        <f t="shared" si="329"/>
        <v>0</v>
      </c>
      <c r="DY153" s="120"/>
      <c r="DZ153" s="59"/>
      <c r="EA153" s="118">
        <f t="shared" si="330"/>
        <v>0</v>
      </c>
      <c r="EB153" s="120"/>
      <c r="EC153" s="59"/>
      <c r="ED153" s="118">
        <f t="shared" si="331"/>
        <v>0</v>
      </c>
      <c r="EE153" s="120"/>
    </row>
    <row r="154" spans="1:137">
      <c r="A154" s="63" t="s">
        <v>283</v>
      </c>
      <c r="B154" s="69"/>
      <c r="C154" s="69" t="s">
        <v>33</v>
      </c>
      <c r="D154" s="31" t="s">
        <v>368</v>
      </c>
      <c r="E154" s="31" t="s">
        <v>584</v>
      </c>
      <c r="F154" s="9" t="s">
        <v>475</v>
      </c>
      <c r="G154" s="157">
        <f>CENA!G145</f>
        <v>0</v>
      </c>
      <c r="H154" s="117">
        <f t="shared" si="288"/>
        <v>24</v>
      </c>
      <c r="I154" s="117">
        <f t="shared" si="289"/>
        <v>0</v>
      </c>
      <c r="J154" s="59"/>
      <c r="K154" s="118">
        <f t="shared" si="290"/>
        <v>0</v>
      </c>
      <c r="L154" s="120"/>
      <c r="M154" s="59">
        <v>1</v>
      </c>
      <c r="N154" s="118">
        <f t="shared" si="291"/>
        <v>0</v>
      </c>
      <c r="O154" s="120"/>
      <c r="P154" s="59"/>
      <c r="Q154" s="118">
        <f t="shared" si="292"/>
        <v>0</v>
      </c>
      <c r="R154" s="120"/>
      <c r="S154" s="59">
        <v>2</v>
      </c>
      <c r="T154" s="118">
        <f t="shared" si="293"/>
        <v>0</v>
      </c>
      <c r="U154" s="120"/>
      <c r="V154" s="59">
        <v>3</v>
      </c>
      <c r="W154" s="118">
        <f t="shared" si="294"/>
        <v>0</v>
      </c>
      <c r="X154" s="120"/>
      <c r="Y154" s="59">
        <v>1</v>
      </c>
      <c r="Z154" s="118">
        <f t="shared" si="295"/>
        <v>0</v>
      </c>
      <c r="AA154" s="120"/>
      <c r="AB154" s="59">
        <v>2</v>
      </c>
      <c r="AC154" s="118">
        <f t="shared" si="296"/>
        <v>0</v>
      </c>
      <c r="AD154" s="120"/>
      <c r="AE154" s="59"/>
      <c r="AF154" s="118">
        <f t="shared" si="297"/>
        <v>0</v>
      </c>
      <c r="AG154" s="120"/>
      <c r="AH154" s="59">
        <v>1</v>
      </c>
      <c r="AI154" s="118">
        <f t="shared" si="298"/>
        <v>0</v>
      </c>
      <c r="AJ154" s="120"/>
      <c r="AK154" s="59">
        <v>2</v>
      </c>
      <c r="AL154" s="118">
        <f t="shared" si="299"/>
        <v>0</v>
      </c>
      <c r="AM154" s="120"/>
      <c r="AN154" s="59"/>
      <c r="AO154" s="118">
        <f t="shared" si="300"/>
        <v>0</v>
      </c>
      <c r="AP154" s="120"/>
      <c r="AQ154" s="59"/>
      <c r="AR154" s="118">
        <f t="shared" si="301"/>
        <v>0</v>
      </c>
      <c r="AS154" s="120"/>
      <c r="AT154" s="59">
        <v>1</v>
      </c>
      <c r="AU154" s="118">
        <f t="shared" si="302"/>
        <v>0</v>
      </c>
      <c r="AV154" s="120"/>
      <c r="AW154" s="59"/>
      <c r="AX154" s="118">
        <f t="shared" si="303"/>
        <v>0</v>
      </c>
      <c r="AY154" s="120"/>
      <c r="AZ154" s="59">
        <v>1</v>
      </c>
      <c r="BA154" s="118">
        <f t="shared" si="304"/>
        <v>0</v>
      </c>
      <c r="BB154" s="120"/>
      <c r="BC154" s="59"/>
      <c r="BD154" s="118">
        <f t="shared" si="305"/>
        <v>0</v>
      </c>
      <c r="BE154" s="120"/>
      <c r="BF154" s="59"/>
      <c r="BG154" s="118">
        <f t="shared" si="306"/>
        <v>0</v>
      </c>
      <c r="BH154" s="120"/>
      <c r="BI154" s="59"/>
      <c r="BJ154" s="118">
        <f t="shared" si="307"/>
        <v>0</v>
      </c>
      <c r="BK154" s="120"/>
      <c r="BL154" s="59">
        <v>2</v>
      </c>
      <c r="BM154" s="118">
        <f t="shared" si="308"/>
        <v>0</v>
      </c>
      <c r="BN154" s="120"/>
      <c r="BO154" s="59"/>
      <c r="BP154" s="118">
        <f t="shared" si="309"/>
        <v>0</v>
      </c>
      <c r="BQ154" s="120"/>
      <c r="BR154" s="59"/>
      <c r="BS154" s="118">
        <f t="shared" si="310"/>
        <v>0</v>
      </c>
      <c r="BT154" s="120"/>
      <c r="BU154" s="59"/>
      <c r="BV154" s="118">
        <f t="shared" si="311"/>
        <v>0</v>
      </c>
      <c r="BW154" s="120"/>
      <c r="BX154" s="59">
        <v>2</v>
      </c>
      <c r="BY154" s="118">
        <f t="shared" si="312"/>
        <v>0</v>
      </c>
      <c r="BZ154" s="120"/>
      <c r="CA154" s="59"/>
      <c r="CB154" s="118">
        <f t="shared" si="313"/>
        <v>0</v>
      </c>
      <c r="CC154" s="120"/>
      <c r="CD154" s="59"/>
      <c r="CE154" s="118">
        <f t="shared" si="314"/>
        <v>0</v>
      </c>
      <c r="CF154" s="120"/>
      <c r="CG154" s="59"/>
      <c r="CH154" s="118">
        <f t="shared" si="315"/>
        <v>0</v>
      </c>
      <c r="CI154" s="120"/>
      <c r="CJ154" s="59">
        <v>2</v>
      </c>
      <c r="CK154" s="118">
        <f t="shared" si="316"/>
        <v>0</v>
      </c>
      <c r="CL154" s="120"/>
      <c r="CM154" s="59"/>
      <c r="CN154" s="118">
        <f t="shared" si="317"/>
        <v>0</v>
      </c>
      <c r="CO154" s="120"/>
      <c r="CP154" s="59"/>
      <c r="CQ154" s="118">
        <f t="shared" si="318"/>
        <v>0</v>
      </c>
      <c r="CR154" s="120"/>
      <c r="CS154" s="59"/>
      <c r="CT154" s="118">
        <f t="shared" si="319"/>
        <v>0</v>
      </c>
      <c r="CU154" s="120"/>
      <c r="CV154" s="59"/>
      <c r="CW154" s="118">
        <f t="shared" si="320"/>
        <v>0</v>
      </c>
      <c r="CX154" s="120"/>
      <c r="CY154" s="59">
        <v>1</v>
      </c>
      <c r="CZ154" s="118">
        <f t="shared" si="321"/>
        <v>0</v>
      </c>
      <c r="DA154" s="120"/>
      <c r="DB154" s="59">
        <v>1</v>
      </c>
      <c r="DC154" s="118">
        <f t="shared" si="322"/>
        <v>0</v>
      </c>
      <c r="DD154" s="120"/>
      <c r="DE154" s="59">
        <v>1</v>
      </c>
      <c r="DF154" s="118">
        <f t="shared" si="323"/>
        <v>0</v>
      </c>
      <c r="DG154" s="120"/>
      <c r="DH154" s="59"/>
      <c r="DI154" s="118">
        <f t="shared" si="324"/>
        <v>0</v>
      </c>
      <c r="DJ154" s="120"/>
      <c r="DK154" s="59"/>
      <c r="DL154" s="118">
        <f t="shared" si="325"/>
        <v>0</v>
      </c>
      <c r="DM154" s="120"/>
      <c r="DN154" s="59"/>
      <c r="DO154" s="118">
        <f t="shared" si="326"/>
        <v>0</v>
      </c>
      <c r="DP154" s="120"/>
      <c r="DQ154" s="59"/>
      <c r="DR154" s="118">
        <f t="shared" si="327"/>
        <v>0</v>
      </c>
      <c r="DS154" s="120"/>
      <c r="DT154" s="59"/>
      <c r="DU154" s="118">
        <f t="shared" si="328"/>
        <v>0</v>
      </c>
      <c r="DV154" s="120"/>
      <c r="DW154" s="59"/>
      <c r="DX154" s="118">
        <f t="shared" si="329"/>
        <v>0</v>
      </c>
      <c r="DY154" s="120"/>
      <c r="DZ154" s="59">
        <v>1</v>
      </c>
      <c r="EA154" s="118">
        <f t="shared" si="330"/>
        <v>0</v>
      </c>
      <c r="EB154" s="120"/>
      <c r="EC154" s="59"/>
      <c r="ED154" s="118">
        <f t="shared" si="331"/>
        <v>0</v>
      </c>
      <c r="EE154" s="120"/>
    </row>
    <row r="155" spans="1:137">
      <c r="A155" s="63" t="s">
        <v>457</v>
      </c>
      <c r="B155" s="69"/>
      <c r="C155" s="69" t="s">
        <v>153</v>
      </c>
      <c r="D155" s="31" t="s">
        <v>116</v>
      </c>
      <c r="E155" s="31" t="s">
        <v>585</v>
      </c>
      <c r="F155" s="9" t="s">
        <v>475</v>
      </c>
      <c r="G155" s="157">
        <f>CENA!G146</f>
        <v>0</v>
      </c>
      <c r="H155" s="117">
        <f t="shared" si="288"/>
        <v>2</v>
      </c>
      <c r="I155" s="117">
        <f t="shared" si="289"/>
        <v>0</v>
      </c>
      <c r="J155" s="59"/>
      <c r="K155" s="118">
        <f t="shared" si="290"/>
        <v>0</v>
      </c>
      <c r="L155" s="120"/>
      <c r="M155" s="59"/>
      <c r="N155" s="118">
        <f t="shared" si="291"/>
        <v>0</v>
      </c>
      <c r="O155" s="120"/>
      <c r="P155" s="59"/>
      <c r="Q155" s="118">
        <f t="shared" si="292"/>
        <v>0</v>
      </c>
      <c r="R155" s="120"/>
      <c r="S155" s="59"/>
      <c r="T155" s="118">
        <f t="shared" si="293"/>
        <v>0</v>
      </c>
      <c r="U155" s="120"/>
      <c r="V155" s="59"/>
      <c r="W155" s="118">
        <f t="shared" si="294"/>
        <v>0</v>
      </c>
      <c r="X155" s="120"/>
      <c r="Y155" s="59"/>
      <c r="Z155" s="118">
        <f t="shared" si="295"/>
        <v>0</v>
      </c>
      <c r="AA155" s="120"/>
      <c r="AB155" s="59"/>
      <c r="AC155" s="118">
        <f t="shared" si="296"/>
        <v>0</v>
      </c>
      <c r="AD155" s="120"/>
      <c r="AE155" s="59"/>
      <c r="AF155" s="118">
        <f t="shared" si="297"/>
        <v>0</v>
      </c>
      <c r="AG155" s="120"/>
      <c r="AH155" s="59"/>
      <c r="AI155" s="118">
        <f t="shared" si="298"/>
        <v>0</v>
      </c>
      <c r="AJ155" s="120"/>
      <c r="AK155" s="59"/>
      <c r="AL155" s="118">
        <f t="shared" si="299"/>
        <v>0</v>
      </c>
      <c r="AM155" s="120"/>
      <c r="AN155" s="59"/>
      <c r="AO155" s="118">
        <f t="shared" si="300"/>
        <v>0</v>
      </c>
      <c r="AP155" s="120"/>
      <c r="AQ155" s="59"/>
      <c r="AR155" s="118">
        <f t="shared" si="301"/>
        <v>0</v>
      </c>
      <c r="AS155" s="120"/>
      <c r="AT155" s="59"/>
      <c r="AU155" s="118">
        <f t="shared" si="302"/>
        <v>0</v>
      </c>
      <c r="AV155" s="120"/>
      <c r="AW155" s="59"/>
      <c r="AX155" s="118">
        <f t="shared" si="303"/>
        <v>0</v>
      </c>
      <c r="AY155" s="120"/>
      <c r="AZ155" s="59"/>
      <c r="BA155" s="118">
        <f t="shared" si="304"/>
        <v>0</v>
      </c>
      <c r="BB155" s="120"/>
      <c r="BC155" s="59"/>
      <c r="BD155" s="118">
        <f t="shared" si="305"/>
        <v>0</v>
      </c>
      <c r="BE155" s="120"/>
      <c r="BF155" s="59"/>
      <c r="BG155" s="118">
        <f t="shared" si="306"/>
        <v>0</v>
      </c>
      <c r="BH155" s="120"/>
      <c r="BI155" s="59"/>
      <c r="BJ155" s="118">
        <f t="shared" si="307"/>
        <v>0</v>
      </c>
      <c r="BK155" s="120"/>
      <c r="BL155" s="59"/>
      <c r="BM155" s="118">
        <f t="shared" si="308"/>
        <v>0</v>
      </c>
      <c r="BN155" s="120"/>
      <c r="BO155" s="59"/>
      <c r="BP155" s="118">
        <f t="shared" si="309"/>
        <v>0</v>
      </c>
      <c r="BQ155" s="120"/>
      <c r="BR155" s="59"/>
      <c r="BS155" s="118">
        <f t="shared" si="310"/>
        <v>0</v>
      </c>
      <c r="BT155" s="120"/>
      <c r="BU155" s="59"/>
      <c r="BV155" s="118">
        <f t="shared" si="311"/>
        <v>0</v>
      </c>
      <c r="BW155" s="120"/>
      <c r="BX155" s="59"/>
      <c r="BY155" s="118">
        <f t="shared" si="312"/>
        <v>0</v>
      </c>
      <c r="BZ155" s="120"/>
      <c r="CA155" s="59"/>
      <c r="CB155" s="118">
        <f t="shared" si="313"/>
        <v>0</v>
      </c>
      <c r="CC155" s="120"/>
      <c r="CD155" s="59"/>
      <c r="CE155" s="118">
        <f t="shared" si="314"/>
        <v>0</v>
      </c>
      <c r="CF155" s="120"/>
      <c r="CG155" s="59">
        <v>2</v>
      </c>
      <c r="CH155" s="118">
        <f t="shared" si="315"/>
        <v>0</v>
      </c>
      <c r="CI155" s="120"/>
      <c r="CJ155" s="59"/>
      <c r="CK155" s="118">
        <f t="shared" si="316"/>
        <v>0</v>
      </c>
      <c r="CL155" s="120"/>
      <c r="CM155" s="59"/>
      <c r="CN155" s="118">
        <f t="shared" si="317"/>
        <v>0</v>
      </c>
      <c r="CO155" s="120"/>
      <c r="CP155" s="59"/>
      <c r="CQ155" s="118">
        <f t="shared" si="318"/>
        <v>0</v>
      </c>
      <c r="CR155" s="120"/>
      <c r="CS155" s="59"/>
      <c r="CT155" s="118">
        <f t="shared" si="319"/>
        <v>0</v>
      </c>
      <c r="CU155" s="120"/>
      <c r="CV155" s="59"/>
      <c r="CW155" s="118">
        <f t="shared" si="320"/>
        <v>0</v>
      </c>
      <c r="CX155" s="120"/>
      <c r="CY155" s="59"/>
      <c r="CZ155" s="118">
        <f t="shared" si="321"/>
        <v>0</v>
      </c>
      <c r="DA155" s="120"/>
      <c r="DB155" s="59"/>
      <c r="DC155" s="118">
        <f t="shared" si="322"/>
        <v>0</v>
      </c>
      <c r="DD155" s="120"/>
      <c r="DE155" s="59"/>
      <c r="DF155" s="118">
        <f t="shared" si="323"/>
        <v>0</v>
      </c>
      <c r="DG155" s="120"/>
      <c r="DH155" s="59"/>
      <c r="DI155" s="118">
        <f t="shared" si="324"/>
        <v>0</v>
      </c>
      <c r="DJ155" s="120"/>
      <c r="DK155" s="59"/>
      <c r="DL155" s="118">
        <f t="shared" si="325"/>
        <v>0</v>
      </c>
      <c r="DM155" s="120"/>
      <c r="DN155" s="59"/>
      <c r="DO155" s="118">
        <f t="shared" si="326"/>
        <v>0</v>
      </c>
      <c r="DP155" s="120"/>
      <c r="DQ155" s="59"/>
      <c r="DR155" s="118">
        <f t="shared" si="327"/>
        <v>0</v>
      </c>
      <c r="DS155" s="120"/>
      <c r="DT155" s="59"/>
      <c r="DU155" s="118">
        <f t="shared" si="328"/>
        <v>0</v>
      </c>
      <c r="DV155" s="120"/>
      <c r="DW155" s="59"/>
      <c r="DX155" s="118">
        <f t="shared" si="329"/>
        <v>0</v>
      </c>
      <c r="DY155" s="120"/>
      <c r="DZ155" s="59"/>
      <c r="EA155" s="118">
        <f t="shared" si="330"/>
        <v>0</v>
      </c>
      <c r="EB155" s="120"/>
      <c r="EC155" s="59"/>
      <c r="ED155" s="118">
        <f t="shared" si="331"/>
        <v>0</v>
      </c>
      <c r="EE155" s="120"/>
    </row>
    <row r="156" spans="1:137">
      <c r="A156" s="63" t="s">
        <v>458</v>
      </c>
      <c r="B156" s="69"/>
      <c r="C156" s="69" t="s">
        <v>154</v>
      </c>
      <c r="D156" s="31" t="s">
        <v>117</v>
      </c>
      <c r="E156" s="31" t="s">
        <v>586</v>
      </c>
      <c r="F156" s="9" t="s">
        <v>475</v>
      </c>
      <c r="G156" s="157">
        <f>CENA!G147</f>
        <v>0</v>
      </c>
      <c r="H156" s="117">
        <f t="shared" si="288"/>
        <v>21</v>
      </c>
      <c r="I156" s="117">
        <f t="shared" si="289"/>
        <v>0</v>
      </c>
      <c r="J156" s="59"/>
      <c r="K156" s="118">
        <f t="shared" si="290"/>
        <v>0</v>
      </c>
      <c r="L156" s="120"/>
      <c r="M156" s="59"/>
      <c r="N156" s="118">
        <f t="shared" si="291"/>
        <v>0</v>
      </c>
      <c r="O156" s="120"/>
      <c r="P156" s="59"/>
      <c r="Q156" s="118">
        <f t="shared" si="292"/>
        <v>0</v>
      </c>
      <c r="R156" s="120"/>
      <c r="S156" s="59"/>
      <c r="T156" s="118">
        <f t="shared" si="293"/>
        <v>0</v>
      </c>
      <c r="U156" s="120"/>
      <c r="V156" s="59"/>
      <c r="W156" s="118">
        <f t="shared" si="294"/>
        <v>0</v>
      </c>
      <c r="X156" s="120"/>
      <c r="Y156" s="59">
        <v>1</v>
      </c>
      <c r="Z156" s="118">
        <f t="shared" si="295"/>
        <v>0</v>
      </c>
      <c r="AA156" s="120"/>
      <c r="AB156" s="59">
        <v>1</v>
      </c>
      <c r="AC156" s="118">
        <f t="shared" si="296"/>
        <v>0</v>
      </c>
      <c r="AD156" s="120"/>
      <c r="AE156" s="59"/>
      <c r="AF156" s="118">
        <f t="shared" si="297"/>
        <v>0</v>
      </c>
      <c r="AG156" s="120"/>
      <c r="AH156" s="59"/>
      <c r="AI156" s="118">
        <f t="shared" si="298"/>
        <v>0</v>
      </c>
      <c r="AJ156" s="120"/>
      <c r="AK156" s="59"/>
      <c r="AL156" s="118">
        <f t="shared" si="299"/>
        <v>0</v>
      </c>
      <c r="AM156" s="120"/>
      <c r="AN156" s="59"/>
      <c r="AO156" s="118">
        <f t="shared" si="300"/>
        <v>0</v>
      </c>
      <c r="AP156" s="120"/>
      <c r="AQ156" s="59"/>
      <c r="AR156" s="118">
        <f t="shared" si="301"/>
        <v>0</v>
      </c>
      <c r="AS156" s="120"/>
      <c r="AT156" s="59">
        <v>1</v>
      </c>
      <c r="AU156" s="118">
        <f t="shared" si="302"/>
        <v>0</v>
      </c>
      <c r="AV156" s="120"/>
      <c r="AW156" s="59"/>
      <c r="AX156" s="118">
        <f t="shared" si="303"/>
        <v>0</v>
      </c>
      <c r="AY156" s="120"/>
      <c r="AZ156" s="59"/>
      <c r="BA156" s="118">
        <f t="shared" si="304"/>
        <v>0</v>
      </c>
      <c r="BB156" s="120"/>
      <c r="BC156" s="59"/>
      <c r="BD156" s="118">
        <f t="shared" si="305"/>
        <v>0</v>
      </c>
      <c r="BE156" s="120"/>
      <c r="BF156" s="59"/>
      <c r="BG156" s="118">
        <f t="shared" si="306"/>
        <v>0</v>
      </c>
      <c r="BH156" s="120"/>
      <c r="BI156" s="59">
        <v>1</v>
      </c>
      <c r="BJ156" s="118">
        <f t="shared" si="307"/>
        <v>0</v>
      </c>
      <c r="BK156" s="120"/>
      <c r="BL156" s="59"/>
      <c r="BM156" s="118">
        <f t="shared" si="308"/>
        <v>0</v>
      </c>
      <c r="BN156" s="120"/>
      <c r="BO156" s="59">
        <v>2</v>
      </c>
      <c r="BP156" s="118">
        <f t="shared" si="309"/>
        <v>0</v>
      </c>
      <c r="BQ156" s="120"/>
      <c r="BR156" s="59">
        <v>2</v>
      </c>
      <c r="BS156" s="118">
        <f t="shared" si="310"/>
        <v>0</v>
      </c>
      <c r="BT156" s="120"/>
      <c r="BU156" s="59"/>
      <c r="BV156" s="118">
        <f t="shared" si="311"/>
        <v>0</v>
      </c>
      <c r="BW156" s="120"/>
      <c r="BX156" s="59"/>
      <c r="BY156" s="118">
        <f t="shared" si="312"/>
        <v>0</v>
      </c>
      <c r="BZ156" s="120"/>
      <c r="CA156" s="59"/>
      <c r="CB156" s="118">
        <f t="shared" si="313"/>
        <v>0</v>
      </c>
      <c r="CC156" s="120"/>
      <c r="CD156" s="59">
        <v>1</v>
      </c>
      <c r="CE156" s="118">
        <f t="shared" si="314"/>
        <v>0</v>
      </c>
      <c r="CF156" s="120"/>
      <c r="CG156" s="59"/>
      <c r="CH156" s="118">
        <f t="shared" si="315"/>
        <v>0</v>
      </c>
      <c r="CI156" s="120"/>
      <c r="CJ156" s="59">
        <v>3</v>
      </c>
      <c r="CK156" s="118">
        <f t="shared" si="316"/>
        <v>0</v>
      </c>
      <c r="CL156" s="120"/>
      <c r="CM156" s="59">
        <v>2</v>
      </c>
      <c r="CN156" s="118">
        <f t="shared" si="317"/>
        <v>0</v>
      </c>
      <c r="CO156" s="120"/>
      <c r="CP156" s="59"/>
      <c r="CQ156" s="118">
        <f t="shared" si="318"/>
        <v>0</v>
      </c>
      <c r="CR156" s="120"/>
      <c r="CS156" s="59">
        <v>1</v>
      </c>
      <c r="CT156" s="118">
        <f t="shared" si="319"/>
        <v>0</v>
      </c>
      <c r="CU156" s="120"/>
      <c r="CV156" s="59"/>
      <c r="CW156" s="118">
        <f t="shared" si="320"/>
        <v>0</v>
      </c>
      <c r="CX156" s="120"/>
      <c r="CY156" s="59">
        <v>3</v>
      </c>
      <c r="CZ156" s="118">
        <f t="shared" si="321"/>
        <v>0</v>
      </c>
      <c r="DA156" s="120"/>
      <c r="DB156" s="59"/>
      <c r="DC156" s="118">
        <f t="shared" si="322"/>
        <v>0</v>
      </c>
      <c r="DD156" s="120"/>
      <c r="DE156" s="59"/>
      <c r="DF156" s="118">
        <f t="shared" si="323"/>
        <v>0</v>
      </c>
      <c r="DG156" s="120"/>
      <c r="DH156" s="59"/>
      <c r="DI156" s="118">
        <f t="shared" si="324"/>
        <v>0</v>
      </c>
      <c r="DJ156" s="120"/>
      <c r="DK156" s="59"/>
      <c r="DL156" s="118">
        <f t="shared" si="325"/>
        <v>0</v>
      </c>
      <c r="DM156" s="120"/>
      <c r="DN156" s="59"/>
      <c r="DO156" s="118">
        <f t="shared" si="326"/>
        <v>0</v>
      </c>
      <c r="DP156" s="120"/>
      <c r="DQ156" s="59">
        <v>1</v>
      </c>
      <c r="DR156" s="118">
        <f t="shared" si="327"/>
        <v>0</v>
      </c>
      <c r="DS156" s="120"/>
      <c r="DT156" s="59"/>
      <c r="DU156" s="118">
        <f t="shared" si="328"/>
        <v>0</v>
      </c>
      <c r="DV156" s="120"/>
      <c r="DW156" s="59"/>
      <c r="DX156" s="118">
        <f t="shared" si="329"/>
        <v>0</v>
      </c>
      <c r="DY156" s="120"/>
      <c r="DZ156" s="59">
        <v>2</v>
      </c>
      <c r="EA156" s="118">
        <f t="shared" si="330"/>
        <v>0</v>
      </c>
      <c r="EB156" s="120"/>
      <c r="EC156" s="59"/>
      <c r="ED156" s="118">
        <f t="shared" si="331"/>
        <v>0</v>
      </c>
      <c r="EE156" s="120"/>
    </row>
    <row r="157" spans="1:137">
      <c r="A157" s="63" t="s">
        <v>459</v>
      </c>
      <c r="B157" s="69"/>
      <c r="C157" s="69" t="s">
        <v>40</v>
      </c>
      <c r="D157" s="31" t="s">
        <v>118</v>
      </c>
      <c r="E157" s="31" t="s">
        <v>587</v>
      </c>
      <c r="F157" s="9" t="s">
        <v>475</v>
      </c>
      <c r="G157" s="157">
        <f>CENA!G148</f>
        <v>0</v>
      </c>
      <c r="H157" s="117">
        <f t="shared" si="288"/>
        <v>0</v>
      </c>
      <c r="I157" s="117">
        <f t="shared" si="289"/>
        <v>0</v>
      </c>
      <c r="J157" s="59"/>
      <c r="K157" s="118">
        <f t="shared" si="290"/>
        <v>0</v>
      </c>
      <c r="L157" s="120"/>
      <c r="M157" s="59"/>
      <c r="N157" s="118">
        <f t="shared" si="291"/>
        <v>0</v>
      </c>
      <c r="O157" s="120"/>
      <c r="P157" s="59"/>
      <c r="Q157" s="118">
        <f t="shared" si="292"/>
        <v>0</v>
      </c>
      <c r="R157" s="120"/>
      <c r="S157" s="59"/>
      <c r="T157" s="118">
        <f t="shared" si="293"/>
        <v>0</v>
      </c>
      <c r="U157" s="120"/>
      <c r="V157" s="59"/>
      <c r="W157" s="118">
        <f t="shared" si="294"/>
        <v>0</v>
      </c>
      <c r="X157" s="120"/>
      <c r="Y157" s="59"/>
      <c r="Z157" s="118">
        <f t="shared" si="295"/>
        <v>0</v>
      </c>
      <c r="AA157" s="120"/>
      <c r="AB157" s="59"/>
      <c r="AC157" s="118">
        <f t="shared" si="296"/>
        <v>0</v>
      </c>
      <c r="AD157" s="120"/>
      <c r="AE157" s="59"/>
      <c r="AF157" s="118">
        <f t="shared" si="297"/>
        <v>0</v>
      </c>
      <c r="AG157" s="120"/>
      <c r="AH157" s="59"/>
      <c r="AI157" s="118">
        <f t="shared" si="298"/>
        <v>0</v>
      </c>
      <c r="AJ157" s="120"/>
      <c r="AK157" s="59"/>
      <c r="AL157" s="118">
        <f t="shared" si="299"/>
        <v>0</v>
      </c>
      <c r="AM157" s="120"/>
      <c r="AN157" s="59"/>
      <c r="AO157" s="118">
        <f t="shared" si="300"/>
        <v>0</v>
      </c>
      <c r="AP157" s="120"/>
      <c r="AQ157" s="59"/>
      <c r="AR157" s="118">
        <f t="shared" si="301"/>
        <v>0</v>
      </c>
      <c r="AS157" s="120"/>
      <c r="AT157" s="59"/>
      <c r="AU157" s="118">
        <f t="shared" si="302"/>
        <v>0</v>
      </c>
      <c r="AV157" s="120"/>
      <c r="AW157" s="59"/>
      <c r="AX157" s="118">
        <f t="shared" si="303"/>
        <v>0</v>
      </c>
      <c r="AY157" s="120"/>
      <c r="AZ157" s="59"/>
      <c r="BA157" s="118">
        <f t="shared" si="304"/>
        <v>0</v>
      </c>
      <c r="BB157" s="120"/>
      <c r="BC157" s="59"/>
      <c r="BD157" s="118">
        <f t="shared" si="305"/>
        <v>0</v>
      </c>
      <c r="BE157" s="120"/>
      <c r="BF157" s="59"/>
      <c r="BG157" s="118">
        <f t="shared" si="306"/>
        <v>0</v>
      </c>
      <c r="BH157" s="120"/>
      <c r="BI157" s="59"/>
      <c r="BJ157" s="118">
        <f t="shared" si="307"/>
        <v>0</v>
      </c>
      <c r="BK157" s="120"/>
      <c r="BL157" s="59"/>
      <c r="BM157" s="118">
        <f t="shared" si="308"/>
        <v>0</v>
      </c>
      <c r="BN157" s="120"/>
      <c r="BO157" s="59"/>
      <c r="BP157" s="118">
        <f t="shared" si="309"/>
        <v>0</v>
      </c>
      <c r="BQ157" s="120"/>
      <c r="BR157" s="59"/>
      <c r="BS157" s="118">
        <f t="shared" si="310"/>
        <v>0</v>
      </c>
      <c r="BT157" s="120"/>
      <c r="BU157" s="59"/>
      <c r="BV157" s="118">
        <f t="shared" si="311"/>
        <v>0</v>
      </c>
      <c r="BW157" s="120"/>
      <c r="BX157" s="59"/>
      <c r="BY157" s="118">
        <f t="shared" si="312"/>
        <v>0</v>
      </c>
      <c r="BZ157" s="120"/>
      <c r="CA157" s="59"/>
      <c r="CB157" s="118">
        <f t="shared" si="313"/>
        <v>0</v>
      </c>
      <c r="CC157" s="120"/>
      <c r="CD157" s="59"/>
      <c r="CE157" s="118">
        <f t="shared" si="314"/>
        <v>0</v>
      </c>
      <c r="CF157" s="120"/>
      <c r="CG157" s="59"/>
      <c r="CH157" s="118">
        <f t="shared" si="315"/>
        <v>0</v>
      </c>
      <c r="CI157" s="120"/>
      <c r="CJ157" s="59"/>
      <c r="CK157" s="118">
        <f t="shared" si="316"/>
        <v>0</v>
      </c>
      <c r="CL157" s="120"/>
      <c r="CM157" s="59"/>
      <c r="CN157" s="118">
        <f t="shared" si="317"/>
        <v>0</v>
      </c>
      <c r="CO157" s="120"/>
      <c r="CP157" s="59"/>
      <c r="CQ157" s="118">
        <f t="shared" si="318"/>
        <v>0</v>
      </c>
      <c r="CR157" s="120"/>
      <c r="CS157" s="59"/>
      <c r="CT157" s="118">
        <f t="shared" si="319"/>
        <v>0</v>
      </c>
      <c r="CU157" s="120"/>
      <c r="CV157" s="59"/>
      <c r="CW157" s="118">
        <f t="shared" si="320"/>
        <v>0</v>
      </c>
      <c r="CX157" s="120"/>
      <c r="CY157" s="59"/>
      <c r="CZ157" s="118">
        <f t="shared" si="321"/>
        <v>0</v>
      </c>
      <c r="DA157" s="120"/>
      <c r="DB157" s="59"/>
      <c r="DC157" s="118">
        <f t="shared" si="322"/>
        <v>0</v>
      </c>
      <c r="DD157" s="120"/>
      <c r="DE157" s="59"/>
      <c r="DF157" s="118">
        <f t="shared" si="323"/>
        <v>0</v>
      </c>
      <c r="DG157" s="120"/>
      <c r="DH157" s="59"/>
      <c r="DI157" s="118">
        <f t="shared" si="324"/>
        <v>0</v>
      </c>
      <c r="DJ157" s="120"/>
      <c r="DK157" s="59"/>
      <c r="DL157" s="118">
        <f t="shared" si="325"/>
        <v>0</v>
      </c>
      <c r="DM157" s="120"/>
      <c r="DN157" s="59"/>
      <c r="DO157" s="118">
        <f t="shared" si="326"/>
        <v>0</v>
      </c>
      <c r="DP157" s="120"/>
      <c r="DQ157" s="59"/>
      <c r="DR157" s="118">
        <f t="shared" si="327"/>
        <v>0</v>
      </c>
      <c r="DS157" s="120"/>
      <c r="DT157" s="59"/>
      <c r="DU157" s="118">
        <f t="shared" si="328"/>
        <v>0</v>
      </c>
      <c r="DV157" s="120"/>
      <c r="DW157" s="59"/>
      <c r="DX157" s="118">
        <f t="shared" si="329"/>
        <v>0</v>
      </c>
      <c r="DY157" s="120"/>
      <c r="DZ157" s="59"/>
      <c r="EA157" s="118">
        <f t="shared" si="330"/>
        <v>0</v>
      </c>
      <c r="EB157" s="120"/>
      <c r="EC157" s="59"/>
      <c r="ED157" s="118">
        <f t="shared" si="331"/>
        <v>0</v>
      </c>
      <c r="EE157" s="120"/>
    </row>
    <row r="158" spans="1:137">
      <c r="A158" s="63" t="s">
        <v>460</v>
      </c>
      <c r="B158" s="69"/>
      <c r="C158" s="69" t="s">
        <v>159</v>
      </c>
      <c r="D158" s="31" t="s">
        <v>119</v>
      </c>
      <c r="E158" s="31" t="s">
        <v>588</v>
      </c>
      <c r="F158" s="9" t="s">
        <v>475</v>
      </c>
      <c r="G158" s="157">
        <f>CENA!G149</f>
        <v>0</v>
      </c>
      <c r="H158" s="117">
        <f t="shared" si="288"/>
        <v>24</v>
      </c>
      <c r="I158" s="117">
        <f t="shared" si="289"/>
        <v>0</v>
      </c>
      <c r="J158" s="59"/>
      <c r="K158" s="118">
        <f t="shared" si="290"/>
        <v>0</v>
      </c>
      <c r="L158" s="120"/>
      <c r="M158" s="59"/>
      <c r="N158" s="118">
        <f t="shared" si="291"/>
        <v>0</v>
      </c>
      <c r="O158" s="120"/>
      <c r="P158" s="59"/>
      <c r="Q158" s="118">
        <f t="shared" si="292"/>
        <v>0</v>
      </c>
      <c r="R158" s="120"/>
      <c r="S158" s="59"/>
      <c r="T158" s="118">
        <f t="shared" si="293"/>
        <v>0</v>
      </c>
      <c r="U158" s="120"/>
      <c r="V158" s="59"/>
      <c r="W158" s="118">
        <f t="shared" si="294"/>
        <v>0</v>
      </c>
      <c r="X158" s="120"/>
      <c r="Y158" s="59">
        <v>2</v>
      </c>
      <c r="Z158" s="118">
        <f t="shared" si="295"/>
        <v>0</v>
      </c>
      <c r="AA158" s="120"/>
      <c r="AB158" s="59">
        <v>1</v>
      </c>
      <c r="AC158" s="118">
        <f t="shared" si="296"/>
        <v>0</v>
      </c>
      <c r="AD158" s="120"/>
      <c r="AE158" s="59">
        <v>2</v>
      </c>
      <c r="AF158" s="118">
        <f t="shared" si="297"/>
        <v>0</v>
      </c>
      <c r="AG158" s="120"/>
      <c r="AH158" s="59"/>
      <c r="AI158" s="118">
        <f t="shared" si="298"/>
        <v>0</v>
      </c>
      <c r="AJ158" s="120"/>
      <c r="AK158" s="59"/>
      <c r="AL158" s="118">
        <f t="shared" si="299"/>
        <v>0</v>
      </c>
      <c r="AM158" s="120"/>
      <c r="AN158" s="59"/>
      <c r="AO158" s="118">
        <f t="shared" si="300"/>
        <v>0</v>
      </c>
      <c r="AP158" s="120"/>
      <c r="AQ158" s="59">
        <v>5</v>
      </c>
      <c r="AR158" s="118">
        <f t="shared" si="301"/>
        <v>0</v>
      </c>
      <c r="AS158" s="120"/>
      <c r="AT158" s="59">
        <v>2</v>
      </c>
      <c r="AU158" s="118">
        <f t="shared" si="302"/>
        <v>0</v>
      </c>
      <c r="AV158" s="120"/>
      <c r="AW158" s="59"/>
      <c r="AX158" s="118">
        <f t="shared" si="303"/>
        <v>0</v>
      </c>
      <c r="AY158" s="120"/>
      <c r="AZ158" s="59"/>
      <c r="BA158" s="118">
        <f t="shared" si="304"/>
        <v>0</v>
      </c>
      <c r="BB158" s="120"/>
      <c r="BC158" s="59"/>
      <c r="BD158" s="118">
        <f t="shared" si="305"/>
        <v>0</v>
      </c>
      <c r="BE158" s="120"/>
      <c r="BF158" s="59"/>
      <c r="BG158" s="118">
        <f t="shared" si="306"/>
        <v>0</v>
      </c>
      <c r="BH158" s="120"/>
      <c r="BI158" s="59">
        <v>1</v>
      </c>
      <c r="BJ158" s="118">
        <f t="shared" si="307"/>
        <v>0</v>
      </c>
      <c r="BK158" s="120"/>
      <c r="BL158" s="59"/>
      <c r="BM158" s="118">
        <f t="shared" si="308"/>
        <v>0</v>
      </c>
      <c r="BN158" s="120"/>
      <c r="BO158" s="59">
        <v>1</v>
      </c>
      <c r="BP158" s="118">
        <f t="shared" si="309"/>
        <v>0</v>
      </c>
      <c r="BQ158" s="120"/>
      <c r="BR158" s="59">
        <v>1</v>
      </c>
      <c r="BS158" s="118">
        <f t="shared" si="310"/>
        <v>0</v>
      </c>
      <c r="BT158" s="120"/>
      <c r="BU158" s="59">
        <v>1</v>
      </c>
      <c r="BV158" s="118">
        <f t="shared" si="311"/>
        <v>0</v>
      </c>
      <c r="BW158" s="120"/>
      <c r="BX158" s="59"/>
      <c r="BY158" s="118">
        <f t="shared" si="312"/>
        <v>0</v>
      </c>
      <c r="BZ158" s="120"/>
      <c r="CA158" s="59">
        <v>1</v>
      </c>
      <c r="CB158" s="118">
        <f t="shared" si="313"/>
        <v>0</v>
      </c>
      <c r="CC158" s="120"/>
      <c r="CD158" s="59"/>
      <c r="CE158" s="118">
        <f t="shared" si="314"/>
        <v>0</v>
      </c>
      <c r="CF158" s="120"/>
      <c r="CG158" s="59"/>
      <c r="CH158" s="118">
        <f t="shared" si="315"/>
        <v>0</v>
      </c>
      <c r="CI158" s="120"/>
      <c r="CJ158" s="59"/>
      <c r="CK158" s="118">
        <f t="shared" si="316"/>
        <v>0</v>
      </c>
      <c r="CL158" s="120"/>
      <c r="CM158" s="59">
        <v>2</v>
      </c>
      <c r="CN158" s="118">
        <f t="shared" si="317"/>
        <v>0</v>
      </c>
      <c r="CO158" s="120"/>
      <c r="CP158" s="59"/>
      <c r="CQ158" s="118">
        <f t="shared" si="318"/>
        <v>0</v>
      </c>
      <c r="CR158" s="120"/>
      <c r="CS158" s="59">
        <v>1</v>
      </c>
      <c r="CT158" s="118">
        <f t="shared" si="319"/>
        <v>0</v>
      </c>
      <c r="CU158" s="120"/>
      <c r="CV158" s="59"/>
      <c r="CW158" s="118">
        <f t="shared" si="320"/>
        <v>0</v>
      </c>
      <c r="CX158" s="120"/>
      <c r="CY158" s="59">
        <v>2</v>
      </c>
      <c r="CZ158" s="118">
        <f t="shared" si="321"/>
        <v>0</v>
      </c>
      <c r="DA158" s="120"/>
      <c r="DB158" s="59"/>
      <c r="DC158" s="118">
        <f t="shared" si="322"/>
        <v>0</v>
      </c>
      <c r="DD158" s="120"/>
      <c r="DE158" s="59"/>
      <c r="DF158" s="118">
        <f t="shared" si="323"/>
        <v>0</v>
      </c>
      <c r="DG158" s="120"/>
      <c r="DH158" s="59"/>
      <c r="DI158" s="118">
        <f t="shared" si="324"/>
        <v>0</v>
      </c>
      <c r="DJ158" s="120"/>
      <c r="DK158" s="59"/>
      <c r="DL158" s="118">
        <f t="shared" si="325"/>
        <v>0</v>
      </c>
      <c r="DM158" s="120"/>
      <c r="DN158" s="59"/>
      <c r="DO158" s="118">
        <f t="shared" si="326"/>
        <v>0</v>
      </c>
      <c r="DP158" s="120"/>
      <c r="DQ158" s="59"/>
      <c r="DR158" s="118">
        <f t="shared" si="327"/>
        <v>0</v>
      </c>
      <c r="DS158" s="120"/>
      <c r="DT158" s="59"/>
      <c r="DU158" s="118">
        <f t="shared" si="328"/>
        <v>0</v>
      </c>
      <c r="DV158" s="120"/>
      <c r="DW158" s="59"/>
      <c r="DX158" s="118">
        <f t="shared" si="329"/>
        <v>0</v>
      </c>
      <c r="DY158" s="120"/>
      <c r="DZ158" s="59">
        <v>1</v>
      </c>
      <c r="EA158" s="118">
        <f t="shared" si="330"/>
        <v>0</v>
      </c>
      <c r="EB158" s="120"/>
      <c r="EC158" s="59">
        <v>1</v>
      </c>
      <c r="ED158" s="118">
        <f t="shared" si="331"/>
        <v>0</v>
      </c>
      <c r="EE158" s="120"/>
    </row>
    <row r="159" spans="1:137" s="51" customFormat="1">
      <c r="A159" s="66"/>
      <c r="B159" s="67"/>
      <c r="C159" s="67"/>
      <c r="D159" s="50"/>
      <c r="E159" s="50"/>
      <c r="F159" s="27"/>
      <c r="G159" s="158"/>
      <c r="H159" s="61"/>
      <c r="I159" s="61"/>
      <c r="J159" s="61"/>
      <c r="K159" s="61"/>
      <c r="L159" s="61"/>
      <c r="M159" s="61"/>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c r="AZ159" s="61"/>
      <c r="BA159" s="61"/>
      <c r="BB159" s="61"/>
      <c r="BC159" s="61"/>
      <c r="BD159" s="61"/>
      <c r="BE159" s="61"/>
      <c r="BF159" s="61"/>
      <c r="BG159" s="61"/>
      <c r="BH159" s="61"/>
      <c r="BI159" s="61"/>
      <c r="BJ159" s="61"/>
      <c r="BK159" s="61"/>
      <c r="BL159" s="61"/>
      <c r="BM159" s="61"/>
      <c r="BN159" s="61"/>
      <c r="BO159" s="61"/>
      <c r="BP159" s="61"/>
      <c r="BQ159" s="61"/>
      <c r="BR159" s="61"/>
      <c r="BS159" s="61"/>
      <c r="BT159" s="61"/>
      <c r="BU159" s="61"/>
      <c r="BV159" s="61"/>
      <c r="BW159" s="61"/>
      <c r="BX159" s="61"/>
      <c r="BY159" s="61"/>
      <c r="BZ159" s="61"/>
      <c r="CA159" s="61"/>
      <c r="CB159" s="61"/>
      <c r="CC159" s="61"/>
      <c r="CD159" s="61"/>
      <c r="CE159" s="61"/>
      <c r="CF159" s="61"/>
      <c r="CG159" s="61"/>
      <c r="CH159" s="61"/>
      <c r="CI159" s="61"/>
      <c r="CJ159" s="61"/>
      <c r="CK159" s="61"/>
      <c r="CL159" s="61"/>
      <c r="CM159" s="61"/>
      <c r="CN159" s="61"/>
      <c r="CO159" s="61"/>
      <c r="CP159" s="61"/>
      <c r="CQ159" s="61"/>
      <c r="CR159" s="61"/>
      <c r="CS159" s="61"/>
      <c r="CT159" s="61"/>
      <c r="CU159" s="61"/>
      <c r="CV159" s="61"/>
      <c r="CW159" s="61"/>
      <c r="CX159" s="61"/>
      <c r="CY159" s="61"/>
      <c r="CZ159" s="61"/>
      <c r="DA159" s="61"/>
      <c r="DB159" s="61"/>
      <c r="DC159" s="61"/>
      <c r="DD159" s="61"/>
      <c r="DE159" s="61"/>
      <c r="DF159" s="61"/>
      <c r="DG159" s="61"/>
      <c r="DH159" s="61"/>
      <c r="DI159" s="61"/>
      <c r="DJ159" s="61"/>
      <c r="DK159" s="61"/>
      <c r="DL159" s="61"/>
      <c r="DM159" s="61"/>
      <c r="DN159" s="61"/>
      <c r="DO159" s="61"/>
      <c r="DP159" s="61"/>
      <c r="DQ159" s="61"/>
      <c r="DR159" s="61"/>
      <c r="DS159" s="61"/>
      <c r="DT159" s="61"/>
      <c r="DU159" s="61"/>
      <c r="DV159" s="61"/>
      <c r="DW159" s="61"/>
      <c r="DX159" s="61"/>
      <c r="DY159" s="61"/>
      <c r="DZ159" s="61"/>
      <c r="EA159" s="61"/>
      <c r="EB159" s="61"/>
      <c r="EC159" s="61"/>
      <c r="ED159" s="61"/>
      <c r="EE159" s="61"/>
      <c r="EF159" s="110"/>
      <c r="EG159" s="110"/>
    </row>
    <row r="160" spans="1:137" ht="25.5">
      <c r="A160" s="141" t="s">
        <v>284</v>
      </c>
      <c r="B160" s="142" t="s">
        <v>23</v>
      </c>
      <c r="C160" s="142"/>
      <c r="D160" s="143" t="s">
        <v>17</v>
      </c>
      <c r="E160" s="143" t="s">
        <v>595</v>
      </c>
      <c r="F160" s="144"/>
      <c r="G160" s="1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c r="AV160" s="59"/>
      <c r="AW160" s="59"/>
      <c r="AX160" s="59"/>
      <c r="AY160" s="59"/>
      <c r="AZ160" s="59"/>
      <c r="BA160" s="59"/>
      <c r="BB160" s="59"/>
      <c r="BC160" s="59"/>
      <c r="BD160" s="59"/>
      <c r="BE160" s="59"/>
      <c r="BF160" s="59"/>
      <c r="BG160" s="59"/>
      <c r="BH160" s="59"/>
      <c r="BI160" s="59"/>
      <c r="BJ160" s="59"/>
      <c r="BK160" s="59"/>
      <c r="BL160" s="59"/>
      <c r="BM160" s="59"/>
      <c r="BN160" s="59"/>
      <c r="BO160" s="59"/>
      <c r="BP160" s="59"/>
      <c r="BQ160" s="59"/>
      <c r="BR160" s="59"/>
      <c r="BS160" s="59"/>
      <c r="BT160" s="59"/>
      <c r="BU160" s="59"/>
      <c r="BV160" s="59"/>
      <c r="BW160" s="59"/>
      <c r="BX160" s="59"/>
      <c r="BY160" s="59"/>
      <c r="BZ160" s="59"/>
      <c r="CA160" s="59"/>
      <c r="CB160" s="59"/>
      <c r="CC160" s="59"/>
      <c r="CD160" s="59"/>
      <c r="CE160" s="59"/>
      <c r="CF160" s="59"/>
      <c r="CG160" s="59"/>
      <c r="CH160" s="59"/>
      <c r="CI160" s="59"/>
      <c r="CJ160" s="59"/>
      <c r="CK160" s="59"/>
      <c r="CL160" s="59"/>
      <c r="CM160" s="59"/>
      <c r="CN160" s="59"/>
      <c r="CO160" s="59"/>
      <c r="CP160" s="59"/>
      <c r="CQ160" s="59"/>
      <c r="CR160" s="59"/>
      <c r="CS160" s="59"/>
      <c r="CT160" s="59"/>
      <c r="CU160" s="59"/>
      <c r="CV160" s="59"/>
      <c r="CW160" s="59"/>
      <c r="CX160" s="59"/>
      <c r="CY160" s="59"/>
      <c r="CZ160" s="59"/>
      <c r="DA160" s="59"/>
      <c r="DB160" s="59"/>
      <c r="DC160" s="59"/>
      <c r="DD160" s="59"/>
      <c r="DE160" s="59"/>
      <c r="DF160" s="59"/>
      <c r="DG160" s="59"/>
      <c r="DH160" s="59"/>
      <c r="DI160" s="59"/>
      <c r="DJ160" s="59"/>
      <c r="DK160" s="59"/>
      <c r="DL160" s="59"/>
      <c r="DM160" s="59"/>
      <c r="DN160" s="59"/>
      <c r="DO160" s="59"/>
      <c r="DP160" s="59"/>
      <c r="DQ160" s="59"/>
      <c r="DR160" s="59"/>
      <c r="DS160" s="59"/>
      <c r="DT160" s="59"/>
      <c r="DU160" s="59"/>
      <c r="DV160" s="59"/>
      <c r="DW160" s="59"/>
      <c r="DX160" s="59"/>
      <c r="DY160" s="59"/>
      <c r="DZ160" s="59"/>
      <c r="EA160" s="59"/>
      <c r="EB160" s="59"/>
      <c r="EC160" s="59"/>
      <c r="ED160" s="59"/>
      <c r="EE160" s="59"/>
    </row>
    <row r="161" spans="1:137" ht="204">
      <c r="A161" s="63" t="s">
        <v>285</v>
      </c>
      <c r="B161" s="68" t="s">
        <v>23</v>
      </c>
      <c r="C161" s="68">
        <v>1</v>
      </c>
      <c r="D161" s="168" t="s">
        <v>614</v>
      </c>
      <c r="E161" s="40" t="s">
        <v>623</v>
      </c>
      <c r="F161" s="9" t="s">
        <v>6</v>
      </c>
      <c r="G161" s="157">
        <f>CENA!G152</f>
        <v>0</v>
      </c>
      <c r="H161" s="117">
        <f t="shared" ref="H161" si="332">J161+M161+P161+S161+V161+AK161+AN161+AQ161+AT161+AW161+AZ161+BC161+BF161+BI161+BL161+BO161+BR161+BU161+BX161+CA161+CD161+CG161+CJ161+CM161+CP161++CS161+CV161+CY161+DB161+DE161+DH161+DK161+DN161+DQ161+Y161+AB161+AE161+AH161+DT161+DW161+DZ161+EC161</f>
        <v>147</v>
      </c>
      <c r="I161" s="117">
        <f t="shared" ref="I161" si="333">G161*H161</f>
        <v>0</v>
      </c>
      <c r="J161" s="59"/>
      <c r="K161" s="118">
        <f>$G161*J161</f>
        <v>0</v>
      </c>
      <c r="L161" s="120"/>
      <c r="M161" s="59"/>
      <c r="N161" s="118">
        <f>$G161*M161</f>
        <v>0</v>
      </c>
      <c r="O161" s="120"/>
      <c r="P161" s="59">
        <v>7</v>
      </c>
      <c r="Q161" s="118">
        <f>$G161*P161</f>
        <v>0</v>
      </c>
      <c r="R161" s="120"/>
      <c r="S161" s="59">
        <v>7</v>
      </c>
      <c r="T161" s="118">
        <f>$G161*S161</f>
        <v>0</v>
      </c>
      <c r="U161" s="120"/>
      <c r="V161" s="59">
        <v>8</v>
      </c>
      <c r="W161" s="118">
        <f>$G161*V161</f>
        <v>0</v>
      </c>
      <c r="X161" s="120"/>
      <c r="Y161" s="59">
        <v>7</v>
      </c>
      <c r="Z161" s="118">
        <f>$G161*Y161</f>
        <v>0</v>
      </c>
      <c r="AA161" s="120"/>
      <c r="AB161" s="59">
        <v>7</v>
      </c>
      <c r="AC161" s="118">
        <f>$G161*AB161</f>
        <v>0</v>
      </c>
      <c r="AD161" s="120"/>
      <c r="AE161" s="59">
        <v>7</v>
      </c>
      <c r="AF161" s="118">
        <f>$G161*AE161</f>
        <v>0</v>
      </c>
      <c r="AG161" s="120"/>
      <c r="AH161" s="59">
        <v>7</v>
      </c>
      <c r="AI161" s="118">
        <f>$G161*AH161</f>
        <v>0</v>
      </c>
      <c r="AJ161" s="120"/>
      <c r="AK161" s="59"/>
      <c r="AL161" s="118">
        <f>$G161*AK161</f>
        <v>0</v>
      </c>
      <c r="AM161" s="120"/>
      <c r="AN161" s="59">
        <v>7</v>
      </c>
      <c r="AO161" s="118">
        <f>$G161*AN161</f>
        <v>0</v>
      </c>
      <c r="AP161" s="120"/>
      <c r="AQ161" s="59"/>
      <c r="AR161" s="118">
        <f>$G161*AQ161</f>
        <v>0</v>
      </c>
      <c r="AS161" s="120"/>
      <c r="AT161" s="59">
        <v>7</v>
      </c>
      <c r="AU161" s="118">
        <f>$G161*AT161</f>
        <v>0</v>
      </c>
      <c r="AV161" s="120"/>
      <c r="AW161" s="59"/>
      <c r="AX161" s="118">
        <f>$G161*AW161</f>
        <v>0</v>
      </c>
      <c r="AY161" s="120"/>
      <c r="AZ161" s="59"/>
      <c r="BA161" s="118">
        <f>$G161*AZ161</f>
        <v>0</v>
      </c>
      <c r="BB161" s="120"/>
      <c r="BC161" s="59"/>
      <c r="BD161" s="118">
        <f>$G161*BC161</f>
        <v>0</v>
      </c>
      <c r="BE161" s="120"/>
      <c r="BF161" s="59">
        <v>7</v>
      </c>
      <c r="BG161" s="118">
        <f>$G161*BF161</f>
        <v>0</v>
      </c>
      <c r="BH161" s="120"/>
      <c r="BI161" s="59">
        <v>7</v>
      </c>
      <c r="BJ161" s="118">
        <f>$G161*BI161</f>
        <v>0</v>
      </c>
      <c r="BK161" s="120"/>
      <c r="BL161" s="59"/>
      <c r="BM161" s="118">
        <f>$G161*BL161</f>
        <v>0</v>
      </c>
      <c r="BN161" s="120"/>
      <c r="BO161" s="59"/>
      <c r="BP161" s="118">
        <f>$G161*BO161</f>
        <v>0</v>
      </c>
      <c r="BQ161" s="120"/>
      <c r="BR161" s="59"/>
      <c r="BS161" s="118">
        <f>$G161*BR161</f>
        <v>0</v>
      </c>
      <c r="BT161" s="120"/>
      <c r="BU161" s="59"/>
      <c r="BV161" s="118">
        <f>$G161*BU161</f>
        <v>0</v>
      </c>
      <c r="BW161" s="120"/>
      <c r="BX161" s="59"/>
      <c r="BY161" s="118">
        <f>$G161*BX161</f>
        <v>0</v>
      </c>
      <c r="BZ161" s="120"/>
      <c r="CA161" s="59">
        <v>7</v>
      </c>
      <c r="CB161" s="118">
        <f>$G161*CA161</f>
        <v>0</v>
      </c>
      <c r="CC161" s="120"/>
      <c r="CD161" s="59">
        <v>8</v>
      </c>
      <c r="CE161" s="118">
        <f>$G161*CD161</f>
        <v>0</v>
      </c>
      <c r="CF161" s="120"/>
      <c r="CG161" s="59"/>
      <c r="CH161" s="118">
        <f>$G161*CG161</f>
        <v>0</v>
      </c>
      <c r="CI161" s="120"/>
      <c r="CJ161" s="59">
        <v>7</v>
      </c>
      <c r="CK161" s="118">
        <f>$G161*CJ161</f>
        <v>0</v>
      </c>
      <c r="CL161" s="120"/>
      <c r="CM161" s="59"/>
      <c r="CN161" s="118">
        <f>$G161*CM161</f>
        <v>0</v>
      </c>
      <c r="CO161" s="120"/>
      <c r="CP161" s="59">
        <v>7</v>
      </c>
      <c r="CQ161" s="118">
        <f>$G161*CP161</f>
        <v>0</v>
      </c>
      <c r="CR161" s="120"/>
      <c r="CS161" s="59">
        <v>7</v>
      </c>
      <c r="CT161" s="118">
        <f>$G161*CS161</f>
        <v>0</v>
      </c>
      <c r="CU161" s="120"/>
      <c r="CV161" s="59"/>
      <c r="CW161" s="118">
        <f>$G161*CV161</f>
        <v>0</v>
      </c>
      <c r="CX161" s="120"/>
      <c r="CY161" s="59"/>
      <c r="CZ161" s="118">
        <f>$G161*CY161</f>
        <v>0</v>
      </c>
      <c r="DA161" s="120"/>
      <c r="DB161" s="59">
        <v>7</v>
      </c>
      <c r="DC161" s="118">
        <f>$G161*DB161</f>
        <v>0</v>
      </c>
      <c r="DD161" s="120"/>
      <c r="DE161" s="59"/>
      <c r="DF161" s="118">
        <f>$G161*DE161</f>
        <v>0</v>
      </c>
      <c r="DG161" s="120"/>
      <c r="DH161" s="59"/>
      <c r="DI161" s="118">
        <f>$G161*DH161</f>
        <v>0</v>
      </c>
      <c r="DJ161" s="120"/>
      <c r="DK161" s="59"/>
      <c r="DL161" s="118">
        <f>$G161*DK161</f>
        <v>0</v>
      </c>
      <c r="DM161" s="120"/>
      <c r="DN161" s="59">
        <v>6</v>
      </c>
      <c r="DO161" s="118">
        <f>$G161*DN161</f>
        <v>0</v>
      </c>
      <c r="DP161" s="120"/>
      <c r="DQ161" s="59"/>
      <c r="DR161" s="118">
        <f>$G161*DQ161</f>
        <v>0</v>
      </c>
      <c r="DS161" s="120"/>
      <c r="DT161" s="59">
        <v>7</v>
      </c>
      <c r="DU161" s="118">
        <f>$G161*DT161</f>
        <v>0</v>
      </c>
      <c r="DV161" s="120"/>
      <c r="DW161" s="59">
        <v>7</v>
      </c>
      <c r="DX161" s="118">
        <f>$G161*DW161</f>
        <v>0</v>
      </c>
      <c r="DY161" s="120"/>
      <c r="DZ161" s="59"/>
      <c r="EA161" s="118">
        <f>$G161*DZ161</f>
        <v>0</v>
      </c>
      <c r="EB161" s="120"/>
      <c r="EC161" s="59">
        <v>6</v>
      </c>
      <c r="ED161" s="118">
        <f>$G161*EC161</f>
        <v>0</v>
      </c>
      <c r="EE161" s="120"/>
    </row>
    <row r="162" spans="1:137" s="51" customFormat="1">
      <c r="A162" s="66"/>
      <c r="B162" s="67"/>
      <c r="C162" s="67"/>
      <c r="D162" s="50"/>
      <c r="E162" s="50"/>
      <c r="F162" s="27"/>
      <c r="G162" s="158"/>
      <c r="H162" s="61"/>
      <c r="I162" s="61"/>
      <c r="J162" s="61"/>
      <c r="K162" s="61"/>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61"/>
      <c r="BK162" s="61"/>
      <c r="BL162" s="61"/>
      <c r="BM162" s="61"/>
      <c r="BN162" s="61"/>
      <c r="BO162" s="61"/>
      <c r="BP162" s="61"/>
      <c r="BQ162" s="61"/>
      <c r="BR162" s="61"/>
      <c r="BS162" s="61"/>
      <c r="BT162" s="61"/>
      <c r="BU162" s="61"/>
      <c r="BV162" s="61"/>
      <c r="BW162" s="61"/>
      <c r="BX162" s="61"/>
      <c r="BY162" s="61"/>
      <c r="BZ162" s="61"/>
      <c r="CA162" s="61"/>
      <c r="CB162" s="61"/>
      <c r="CC162" s="61"/>
      <c r="CD162" s="61"/>
      <c r="CE162" s="61"/>
      <c r="CF162" s="61"/>
      <c r="CG162" s="61"/>
      <c r="CH162" s="61"/>
      <c r="CI162" s="61"/>
      <c r="CJ162" s="61"/>
      <c r="CK162" s="61"/>
      <c r="CL162" s="61"/>
      <c r="CM162" s="61"/>
      <c r="CN162" s="61"/>
      <c r="CO162" s="61"/>
      <c r="CP162" s="61"/>
      <c r="CQ162" s="61"/>
      <c r="CR162" s="61"/>
      <c r="CS162" s="61"/>
      <c r="CT162" s="61"/>
      <c r="CU162" s="61"/>
      <c r="CV162" s="61"/>
      <c r="CW162" s="61"/>
      <c r="CX162" s="61"/>
      <c r="CY162" s="61"/>
      <c r="CZ162" s="61"/>
      <c r="DA162" s="61"/>
      <c r="DB162" s="61"/>
      <c r="DC162" s="61"/>
      <c r="DD162" s="61"/>
      <c r="DE162" s="61"/>
      <c r="DF162" s="61"/>
      <c r="DG162" s="61"/>
      <c r="DH162" s="61"/>
      <c r="DI162" s="61"/>
      <c r="DJ162" s="61"/>
      <c r="DK162" s="61"/>
      <c r="DL162" s="61"/>
      <c r="DM162" s="61"/>
      <c r="DN162" s="61"/>
      <c r="DO162" s="61"/>
      <c r="DP162" s="61"/>
      <c r="DQ162" s="61"/>
      <c r="DR162" s="61"/>
      <c r="DS162" s="61"/>
      <c r="DT162" s="61"/>
      <c r="DU162" s="61"/>
      <c r="DV162" s="61"/>
      <c r="DW162" s="61"/>
      <c r="DX162" s="61"/>
      <c r="DY162" s="61"/>
      <c r="DZ162" s="61"/>
      <c r="EA162" s="61"/>
      <c r="EB162" s="61"/>
      <c r="EC162" s="61"/>
      <c r="ED162" s="61"/>
      <c r="EE162" s="61"/>
      <c r="EF162" s="110"/>
      <c r="EG162" s="110"/>
    </row>
    <row r="163" spans="1:137">
      <c r="A163" s="141" t="s">
        <v>286</v>
      </c>
      <c r="B163" s="142" t="s">
        <v>46</v>
      </c>
      <c r="C163" s="142"/>
      <c r="D163" s="143" t="s">
        <v>411</v>
      </c>
      <c r="E163" s="143" t="s">
        <v>596</v>
      </c>
      <c r="F163" s="144"/>
      <c r="G163" s="159"/>
      <c r="H163" s="59"/>
      <c r="I163" s="59"/>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c r="AV163" s="59"/>
      <c r="AW163" s="59"/>
      <c r="AX163" s="59"/>
      <c r="AY163" s="59"/>
      <c r="AZ163" s="59"/>
      <c r="BA163" s="59"/>
      <c r="BB163" s="59"/>
      <c r="BC163" s="59"/>
      <c r="BD163" s="59"/>
      <c r="BE163" s="59"/>
      <c r="BF163" s="59"/>
      <c r="BG163" s="59"/>
      <c r="BH163" s="59"/>
      <c r="BI163" s="59"/>
      <c r="BJ163" s="59"/>
      <c r="BK163" s="59"/>
      <c r="BL163" s="59"/>
      <c r="BM163" s="59"/>
      <c r="BN163" s="59"/>
      <c r="BO163" s="59"/>
      <c r="BP163" s="59"/>
      <c r="BQ163" s="59"/>
      <c r="BR163" s="59"/>
      <c r="BS163" s="59"/>
      <c r="BT163" s="59"/>
      <c r="BU163" s="59"/>
      <c r="BV163" s="59"/>
      <c r="BW163" s="59"/>
      <c r="BX163" s="59"/>
      <c r="BY163" s="59"/>
      <c r="BZ163" s="59"/>
      <c r="CA163" s="59"/>
      <c r="CB163" s="59"/>
      <c r="CC163" s="59"/>
      <c r="CD163" s="59"/>
      <c r="CE163" s="59"/>
      <c r="CF163" s="59"/>
      <c r="CG163" s="59"/>
      <c r="CH163" s="59"/>
      <c r="CI163" s="59"/>
      <c r="CJ163" s="59"/>
      <c r="CK163" s="59"/>
      <c r="CL163" s="59"/>
      <c r="CM163" s="59"/>
      <c r="CN163" s="59"/>
      <c r="CO163" s="59"/>
      <c r="CP163" s="59"/>
      <c r="CQ163" s="59"/>
      <c r="CR163" s="59"/>
      <c r="CS163" s="59"/>
      <c r="CT163" s="59"/>
      <c r="CU163" s="59"/>
      <c r="CV163" s="59"/>
      <c r="CW163" s="59"/>
      <c r="CX163" s="59"/>
      <c r="CY163" s="59"/>
      <c r="CZ163" s="59"/>
      <c r="DA163" s="59"/>
      <c r="DB163" s="59"/>
      <c r="DC163" s="59"/>
      <c r="DD163" s="59"/>
      <c r="DE163" s="59"/>
      <c r="DF163" s="59"/>
      <c r="DG163" s="59"/>
      <c r="DH163" s="59"/>
      <c r="DI163" s="59"/>
      <c r="DJ163" s="59"/>
      <c r="DK163" s="59"/>
      <c r="DL163" s="59"/>
      <c r="DM163" s="59"/>
      <c r="DN163" s="59"/>
      <c r="DO163" s="59"/>
      <c r="DP163" s="59"/>
      <c r="DQ163" s="59"/>
      <c r="DR163" s="59"/>
      <c r="DS163" s="59"/>
      <c r="DT163" s="59"/>
      <c r="DU163" s="59"/>
      <c r="DV163" s="59"/>
      <c r="DW163" s="59"/>
      <c r="DX163" s="59"/>
      <c r="DY163" s="59"/>
      <c r="DZ163" s="59"/>
      <c r="EA163" s="59"/>
      <c r="EB163" s="59"/>
      <c r="EC163" s="59"/>
      <c r="ED163" s="59"/>
      <c r="EE163" s="59"/>
    </row>
    <row r="164" spans="1:137">
      <c r="A164" s="141"/>
      <c r="B164" s="142"/>
      <c r="C164" s="142"/>
      <c r="D164" s="143" t="s">
        <v>47</v>
      </c>
      <c r="E164" s="143" t="s">
        <v>597</v>
      </c>
      <c r="F164" s="144"/>
      <c r="G164" s="1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c r="AZ164" s="59"/>
      <c r="BA164" s="59"/>
      <c r="BB164" s="59"/>
      <c r="BC164" s="59"/>
      <c r="BD164" s="59"/>
      <c r="BE164" s="59"/>
      <c r="BF164" s="59"/>
      <c r="BG164" s="59"/>
      <c r="BH164" s="59"/>
      <c r="BI164" s="59"/>
      <c r="BJ164" s="59"/>
      <c r="BK164" s="59"/>
      <c r="BL164" s="59"/>
      <c r="BM164" s="59"/>
      <c r="BN164" s="59"/>
      <c r="BO164" s="59"/>
      <c r="BP164" s="59"/>
      <c r="BQ164" s="59"/>
      <c r="BR164" s="59"/>
      <c r="BS164" s="59"/>
      <c r="BT164" s="59"/>
      <c r="BU164" s="59"/>
      <c r="BV164" s="59"/>
      <c r="BW164" s="59"/>
      <c r="BX164" s="59"/>
      <c r="BY164" s="59"/>
      <c r="BZ164" s="59"/>
      <c r="CA164" s="59"/>
      <c r="CB164" s="59"/>
      <c r="CC164" s="59"/>
      <c r="CD164" s="59"/>
      <c r="CE164" s="59"/>
      <c r="CF164" s="59"/>
      <c r="CG164" s="59"/>
      <c r="CH164" s="59"/>
      <c r="CI164" s="59"/>
      <c r="CJ164" s="59"/>
      <c r="CK164" s="59"/>
      <c r="CL164" s="59"/>
      <c r="CM164" s="59"/>
      <c r="CN164" s="59"/>
      <c r="CO164" s="59"/>
      <c r="CP164" s="59"/>
      <c r="CQ164" s="59"/>
      <c r="CR164" s="59"/>
      <c r="CS164" s="59"/>
      <c r="CT164" s="59"/>
      <c r="CU164" s="59"/>
      <c r="CV164" s="59"/>
      <c r="CW164" s="59"/>
      <c r="CX164" s="59"/>
      <c r="CY164" s="59"/>
      <c r="CZ164" s="59"/>
      <c r="DA164" s="59"/>
      <c r="DB164" s="59"/>
      <c r="DC164" s="59"/>
      <c r="DD164" s="59"/>
      <c r="DE164" s="59"/>
      <c r="DF164" s="59"/>
      <c r="DG164" s="59"/>
      <c r="DH164" s="59"/>
      <c r="DI164" s="59"/>
      <c r="DJ164" s="59"/>
      <c r="DK164" s="59"/>
      <c r="DL164" s="59"/>
      <c r="DM164" s="59"/>
      <c r="DN164" s="59"/>
      <c r="DO164" s="59"/>
      <c r="DP164" s="59"/>
      <c r="DQ164" s="59"/>
      <c r="DR164" s="59"/>
      <c r="DS164" s="59"/>
      <c r="DT164" s="59"/>
      <c r="DU164" s="59"/>
      <c r="DV164" s="59"/>
      <c r="DW164" s="59"/>
      <c r="DX164" s="59"/>
      <c r="DY164" s="59"/>
      <c r="DZ164" s="59"/>
      <c r="EA164" s="59"/>
      <c r="EB164" s="59"/>
      <c r="EC164" s="59"/>
      <c r="ED164" s="59"/>
      <c r="EE164" s="59"/>
    </row>
    <row r="165" spans="1:137" ht="38.25">
      <c r="A165" s="63" t="s">
        <v>287</v>
      </c>
      <c r="B165" s="74" t="s">
        <v>46</v>
      </c>
      <c r="C165" s="74">
        <v>1</v>
      </c>
      <c r="D165" s="35" t="s">
        <v>399</v>
      </c>
      <c r="E165" s="35" t="s">
        <v>624</v>
      </c>
      <c r="F165" s="9" t="s">
        <v>16</v>
      </c>
      <c r="G165" s="157" t="str">
        <f>CENA!G156</f>
        <v>/</v>
      </c>
      <c r="H165" s="117" t="s">
        <v>16</v>
      </c>
      <c r="I165" s="117" t="s">
        <v>16</v>
      </c>
      <c r="J165" s="59" t="s">
        <v>16</v>
      </c>
      <c r="K165" s="118" t="s">
        <v>16</v>
      </c>
      <c r="L165" s="120"/>
      <c r="M165" s="59" t="s">
        <v>16</v>
      </c>
      <c r="N165" s="118" t="s">
        <v>16</v>
      </c>
      <c r="O165" s="120"/>
      <c r="P165" s="59" t="s">
        <v>16</v>
      </c>
      <c r="Q165" s="118" t="s">
        <v>16</v>
      </c>
      <c r="R165" s="120"/>
      <c r="S165" s="59" t="s">
        <v>16</v>
      </c>
      <c r="T165" s="118" t="s">
        <v>16</v>
      </c>
      <c r="U165" s="120"/>
      <c r="V165" s="59" t="s">
        <v>16</v>
      </c>
      <c r="W165" s="118" t="s">
        <v>16</v>
      </c>
      <c r="X165" s="120"/>
      <c r="Y165" s="59" t="s">
        <v>16</v>
      </c>
      <c r="Z165" s="118" t="s">
        <v>16</v>
      </c>
      <c r="AA165" s="120"/>
      <c r="AB165" s="59" t="s">
        <v>16</v>
      </c>
      <c r="AC165" s="118" t="s">
        <v>16</v>
      </c>
      <c r="AD165" s="120"/>
      <c r="AE165" s="59" t="s">
        <v>16</v>
      </c>
      <c r="AF165" s="118" t="s">
        <v>16</v>
      </c>
      <c r="AG165" s="120"/>
      <c r="AH165" s="59" t="s">
        <v>16</v>
      </c>
      <c r="AI165" s="118" t="s">
        <v>16</v>
      </c>
      <c r="AJ165" s="120"/>
      <c r="AK165" s="59" t="s">
        <v>16</v>
      </c>
      <c r="AL165" s="118" t="s">
        <v>16</v>
      </c>
      <c r="AM165" s="120"/>
      <c r="AN165" s="59" t="s">
        <v>16</v>
      </c>
      <c r="AO165" s="118" t="s">
        <v>16</v>
      </c>
      <c r="AP165" s="120"/>
      <c r="AQ165" s="59" t="s">
        <v>16</v>
      </c>
      <c r="AR165" s="118" t="s">
        <v>16</v>
      </c>
      <c r="AS165" s="120"/>
      <c r="AT165" s="59" t="s">
        <v>16</v>
      </c>
      <c r="AU165" s="118" t="s">
        <v>16</v>
      </c>
      <c r="AV165" s="120"/>
      <c r="AW165" s="59" t="s">
        <v>16</v>
      </c>
      <c r="AX165" s="118" t="s">
        <v>16</v>
      </c>
      <c r="AY165" s="120"/>
      <c r="AZ165" s="59" t="s">
        <v>16</v>
      </c>
      <c r="BA165" s="118" t="s">
        <v>16</v>
      </c>
      <c r="BB165" s="120"/>
      <c r="BC165" s="59" t="s">
        <v>16</v>
      </c>
      <c r="BD165" s="118" t="s">
        <v>16</v>
      </c>
      <c r="BE165" s="120"/>
      <c r="BF165" s="59" t="s">
        <v>16</v>
      </c>
      <c r="BG165" s="118" t="s">
        <v>16</v>
      </c>
      <c r="BH165" s="120"/>
      <c r="BI165" s="59" t="s">
        <v>16</v>
      </c>
      <c r="BJ165" s="118" t="s">
        <v>16</v>
      </c>
      <c r="BK165" s="120"/>
      <c r="BL165" s="59" t="s">
        <v>16</v>
      </c>
      <c r="BM165" s="118" t="s">
        <v>16</v>
      </c>
      <c r="BN165" s="120"/>
      <c r="BO165" s="59" t="s">
        <v>16</v>
      </c>
      <c r="BP165" s="118" t="s">
        <v>16</v>
      </c>
      <c r="BQ165" s="120"/>
      <c r="BR165" s="59" t="s">
        <v>16</v>
      </c>
      <c r="BS165" s="118" t="s">
        <v>16</v>
      </c>
      <c r="BT165" s="120"/>
      <c r="BU165" s="59" t="s">
        <v>16</v>
      </c>
      <c r="BV165" s="118" t="s">
        <v>16</v>
      </c>
      <c r="BW165" s="120"/>
      <c r="BX165" s="59" t="s">
        <v>16</v>
      </c>
      <c r="BY165" s="118" t="s">
        <v>16</v>
      </c>
      <c r="BZ165" s="120"/>
      <c r="CA165" s="59" t="s">
        <v>16</v>
      </c>
      <c r="CB165" s="118" t="s">
        <v>16</v>
      </c>
      <c r="CC165" s="120"/>
      <c r="CD165" s="59" t="s">
        <v>16</v>
      </c>
      <c r="CE165" s="118" t="s">
        <v>16</v>
      </c>
      <c r="CF165" s="120"/>
      <c r="CG165" s="59" t="s">
        <v>16</v>
      </c>
      <c r="CH165" s="118" t="s">
        <v>16</v>
      </c>
      <c r="CI165" s="120"/>
      <c r="CJ165" s="59" t="s">
        <v>16</v>
      </c>
      <c r="CK165" s="118" t="s">
        <v>16</v>
      </c>
      <c r="CL165" s="120"/>
      <c r="CM165" s="59" t="s">
        <v>16</v>
      </c>
      <c r="CN165" s="118" t="s">
        <v>16</v>
      </c>
      <c r="CO165" s="120"/>
      <c r="CP165" s="59" t="s">
        <v>16</v>
      </c>
      <c r="CQ165" s="118" t="s">
        <v>16</v>
      </c>
      <c r="CR165" s="120"/>
      <c r="CS165" s="59" t="s">
        <v>16</v>
      </c>
      <c r="CT165" s="118" t="s">
        <v>16</v>
      </c>
      <c r="CU165" s="120"/>
      <c r="CV165" s="59" t="s">
        <v>16</v>
      </c>
      <c r="CW165" s="118" t="s">
        <v>16</v>
      </c>
      <c r="CX165" s="120"/>
      <c r="CY165" s="59" t="s">
        <v>16</v>
      </c>
      <c r="CZ165" s="118" t="s">
        <v>16</v>
      </c>
      <c r="DA165" s="120"/>
      <c r="DB165" s="59" t="s">
        <v>16</v>
      </c>
      <c r="DC165" s="118" t="s">
        <v>16</v>
      </c>
      <c r="DD165" s="120"/>
      <c r="DE165" s="59" t="s">
        <v>16</v>
      </c>
      <c r="DF165" s="118" t="s">
        <v>16</v>
      </c>
      <c r="DG165" s="120"/>
      <c r="DH165" s="59" t="s">
        <v>16</v>
      </c>
      <c r="DI165" s="118" t="s">
        <v>16</v>
      </c>
      <c r="DJ165" s="120"/>
      <c r="DK165" s="59" t="s">
        <v>16</v>
      </c>
      <c r="DL165" s="118" t="s">
        <v>16</v>
      </c>
      <c r="DM165" s="120"/>
      <c r="DN165" s="59" t="s">
        <v>16</v>
      </c>
      <c r="DO165" s="118" t="s">
        <v>16</v>
      </c>
      <c r="DP165" s="120"/>
      <c r="DQ165" s="59" t="s">
        <v>16</v>
      </c>
      <c r="DR165" s="118" t="s">
        <v>16</v>
      </c>
      <c r="DS165" s="120"/>
      <c r="DT165" s="59" t="s">
        <v>16</v>
      </c>
      <c r="DU165" s="118" t="s">
        <v>16</v>
      </c>
      <c r="DV165" s="120"/>
      <c r="DW165" s="59" t="s">
        <v>16</v>
      </c>
      <c r="DX165" s="118" t="s">
        <v>16</v>
      </c>
      <c r="DY165" s="120"/>
      <c r="DZ165" s="59" t="s">
        <v>16</v>
      </c>
      <c r="EA165" s="118" t="s">
        <v>16</v>
      </c>
      <c r="EB165" s="120"/>
      <c r="EC165" s="59" t="s">
        <v>16</v>
      </c>
      <c r="ED165" s="118" t="s">
        <v>16</v>
      </c>
      <c r="EE165" s="120"/>
    </row>
    <row r="166" spans="1:137">
      <c r="A166" s="63" t="s">
        <v>288</v>
      </c>
      <c r="B166" s="69"/>
      <c r="C166" s="69" t="s">
        <v>22</v>
      </c>
      <c r="D166" s="33" t="s">
        <v>127</v>
      </c>
      <c r="E166" s="33" t="s">
        <v>127</v>
      </c>
      <c r="F166" s="9" t="s">
        <v>6</v>
      </c>
      <c r="G166" s="157">
        <f>CENA!G157</f>
        <v>0</v>
      </c>
      <c r="H166" s="117">
        <f t="shared" ref="H166:H168" si="334">J166+M166+P166+S166+V166+AK166+AN166+AQ166+AT166+AW166+AZ166+BC166+BF166+BI166+BL166+BO166+BR166+BU166+BX166+CA166+CD166+CG166+CJ166+CM166+CP166++CS166+CV166+CY166+DB166+DE166+DH166+DK166+DN166+DQ166+Y166+AB166+AE166+AH166+DT166+DW166+DZ166+EC166</f>
        <v>0</v>
      </c>
      <c r="I166" s="117">
        <f t="shared" ref="I166:I168" si="335">G166*H166</f>
        <v>0</v>
      </c>
      <c r="J166" s="59"/>
      <c r="K166" s="118">
        <f>$G166*J166</f>
        <v>0</v>
      </c>
      <c r="L166" s="120"/>
      <c r="M166" s="59"/>
      <c r="N166" s="118">
        <f>$G166*M166</f>
        <v>0</v>
      </c>
      <c r="O166" s="120"/>
      <c r="P166" s="59"/>
      <c r="Q166" s="118">
        <f>$G166*P166</f>
        <v>0</v>
      </c>
      <c r="R166" s="120"/>
      <c r="S166" s="59"/>
      <c r="T166" s="118">
        <f>$G166*S166</f>
        <v>0</v>
      </c>
      <c r="U166" s="120"/>
      <c r="V166" s="59"/>
      <c r="W166" s="118">
        <f>$G166*V166</f>
        <v>0</v>
      </c>
      <c r="X166" s="120"/>
      <c r="Y166" s="59"/>
      <c r="Z166" s="118">
        <f>$G166*Y166</f>
        <v>0</v>
      </c>
      <c r="AA166" s="120"/>
      <c r="AB166" s="59"/>
      <c r="AC166" s="118">
        <f>$G166*AB166</f>
        <v>0</v>
      </c>
      <c r="AD166" s="120"/>
      <c r="AE166" s="59"/>
      <c r="AF166" s="118">
        <f>$G166*AE166</f>
        <v>0</v>
      </c>
      <c r="AG166" s="120"/>
      <c r="AH166" s="59"/>
      <c r="AI166" s="118">
        <f>$G166*AH166</f>
        <v>0</v>
      </c>
      <c r="AJ166" s="120"/>
      <c r="AK166" s="59"/>
      <c r="AL166" s="118">
        <f>$G166*AK166</f>
        <v>0</v>
      </c>
      <c r="AM166" s="120"/>
      <c r="AN166" s="59"/>
      <c r="AO166" s="118">
        <f>$G166*AN166</f>
        <v>0</v>
      </c>
      <c r="AP166" s="120"/>
      <c r="AQ166" s="59"/>
      <c r="AR166" s="118">
        <f>$G166*AQ166</f>
        <v>0</v>
      </c>
      <c r="AS166" s="120"/>
      <c r="AT166" s="59"/>
      <c r="AU166" s="118">
        <f>$G166*AT166</f>
        <v>0</v>
      </c>
      <c r="AV166" s="120"/>
      <c r="AW166" s="59"/>
      <c r="AX166" s="118">
        <f>$G166*AW166</f>
        <v>0</v>
      </c>
      <c r="AY166" s="120"/>
      <c r="AZ166" s="59"/>
      <c r="BA166" s="118">
        <f>$G166*AZ166</f>
        <v>0</v>
      </c>
      <c r="BB166" s="120"/>
      <c r="BC166" s="59"/>
      <c r="BD166" s="118">
        <f>$G166*BC166</f>
        <v>0</v>
      </c>
      <c r="BE166" s="120"/>
      <c r="BF166" s="59"/>
      <c r="BG166" s="118">
        <f>$G166*BF166</f>
        <v>0</v>
      </c>
      <c r="BH166" s="120"/>
      <c r="BI166" s="59"/>
      <c r="BJ166" s="118">
        <f>$G166*BI166</f>
        <v>0</v>
      </c>
      <c r="BK166" s="120"/>
      <c r="BL166" s="59"/>
      <c r="BM166" s="118">
        <f>$G166*BL166</f>
        <v>0</v>
      </c>
      <c r="BN166" s="120"/>
      <c r="BO166" s="59"/>
      <c r="BP166" s="118">
        <f>$G166*BO166</f>
        <v>0</v>
      </c>
      <c r="BQ166" s="120"/>
      <c r="BR166" s="59"/>
      <c r="BS166" s="118">
        <f>$G166*BR166</f>
        <v>0</v>
      </c>
      <c r="BT166" s="120"/>
      <c r="BU166" s="59"/>
      <c r="BV166" s="118">
        <f>$G166*BU166</f>
        <v>0</v>
      </c>
      <c r="BW166" s="120"/>
      <c r="BX166" s="59"/>
      <c r="BY166" s="118">
        <f>$G166*BX166</f>
        <v>0</v>
      </c>
      <c r="BZ166" s="120"/>
      <c r="CA166" s="59"/>
      <c r="CB166" s="118">
        <f>$G166*CA166</f>
        <v>0</v>
      </c>
      <c r="CC166" s="120"/>
      <c r="CD166" s="59"/>
      <c r="CE166" s="118">
        <f>$G166*CD166</f>
        <v>0</v>
      </c>
      <c r="CF166" s="120"/>
      <c r="CG166" s="59"/>
      <c r="CH166" s="118">
        <f>$G166*CG166</f>
        <v>0</v>
      </c>
      <c r="CI166" s="120"/>
      <c r="CJ166" s="59"/>
      <c r="CK166" s="118">
        <f>$G166*CJ166</f>
        <v>0</v>
      </c>
      <c r="CL166" s="120"/>
      <c r="CM166" s="59"/>
      <c r="CN166" s="118">
        <f>$G166*CM166</f>
        <v>0</v>
      </c>
      <c r="CO166" s="120"/>
      <c r="CP166" s="59"/>
      <c r="CQ166" s="118">
        <f>$G166*CP166</f>
        <v>0</v>
      </c>
      <c r="CR166" s="120"/>
      <c r="CS166" s="59"/>
      <c r="CT166" s="118">
        <f>$G166*CS166</f>
        <v>0</v>
      </c>
      <c r="CU166" s="120"/>
      <c r="CV166" s="59"/>
      <c r="CW166" s="118">
        <f>$G166*CV166</f>
        <v>0</v>
      </c>
      <c r="CX166" s="120"/>
      <c r="CY166" s="59"/>
      <c r="CZ166" s="118">
        <f>$G166*CY166</f>
        <v>0</v>
      </c>
      <c r="DA166" s="120"/>
      <c r="DB166" s="59"/>
      <c r="DC166" s="118">
        <f>$G166*DB166</f>
        <v>0</v>
      </c>
      <c r="DD166" s="120"/>
      <c r="DE166" s="59"/>
      <c r="DF166" s="118">
        <f>$G166*DE166</f>
        <v>0</v>
      </c>
      <c r="DG166" s="120"/>
      <c r="DH166" s="59"/>
      <c r="DI166" s="118">
        <f>$G166*DH166</f>
        <v>0</v>
      </c>
      <c r="DJ166" s="120"/>
      <c r="DK166" s="59"/>
      <c r="DL166" s="118">
        <f>$G166*DK166</f>
        <v>0</v>
      </c>
      <c r="DM166" s="120"/>
      <c r="DN166" s="59"/>
      <c r="DO166" s="118">
        <f>$G166*DN166</f>
        <v>0</v>
      </c>
      <c r="DP166" s="120"/>
      <c r="DQ166" s="59"/>
      <c r="DR166" s="118">
        <f>$G166*DQ166</f>
        <v>0</v>
      </c>
      <c r="DS166" s="120"/>
      <c r="DT166" s="59"/>
      <c r="DU166" s="118">
        <f>$G166*DT166</f>
        <v>0</v>
      </c>
      <c r="DV166" s="120"/>
      <c r="DW166" s="59"/>
      <c r="DX166" s="118">
        <f>$G166*DW166</f>
        <v>0</v>
      </c>
      <c r="DY166" s="120"/>
      <c r="DZ166" s="59"/>
      <c r="EA166" s="118">
        <f>$G166*DZ166</f>
        <v>0</v>
      </c>
      <c r="EB166" s="120"/>
      <c r="EC166" s="59"/>
      <c r="ED166" s="118">
        <f>$G166*EC166</f>
        <v>0</v>
      </c>
      <c r="EE166" s="120"/>
    </row>
    <row r="167" spans="1:137">
      <c r="A167" s="63" t="s">
        <v>289</v>
      </c>
      <c r="B167" s="69"/>
      <c r="C167" s="69" t="s">
        <v>49</v>
      </c>
      <c r="D167" s="33" t="s">
        <v>128</v>
      </c>
      <c r="E167" s="33" t="s">
        <v>128</v>
      </c>
      <c r="F167" s="9" t="s">
        <v>6</v>
      </c>
      <c r="G167" s="157">
        <f>CENA!G158</f>
        <v>0</v>
      </c>
      <c r="H167" s="117">
        <f t="shared" si="334"/>
        <v>0</v>
      </c>
      <c r="I167" s="117">
        <f t="shared" si="335"/>
        <v>0</v>
      </c>
      <c r="J167" s="59"/>
      <c r="K167" s="118">
        <f>$G167*J167</f>
        <v>0</v>
      </c>
      <c r="L167" s="120"/>
      <c r="M167" s="59"/>
      <c r="N167" s="118">
        <f>$G167*M167</f>
        <v>0</v>
      </c>
      <c r="O167" s="120"/>
      <c r="P167" s="59"/>
      <c r="Q167" s="118">
        <f>$G167*P167</f>
        <v>0</v>
      </c>
      <c r="R167" s="120"/>
      <c r="S167" s="59"/>
      <c r="T167" s="118">
        <f>$G167*S167</f>
        <v>0</v>
      </c>
      <c r="U167" s="120"/>
      <c r="V167" s="59"/>
      <c r="W167" s="118">
        <f>$G167*V167</f>
        <v>0</v>
      </c>
      <c r="X167" s="120"/>
      <c r="Y167" s="59"/>
      <c r="Z167" s="118">
        <f>$G167*Y167</f>
        <v>0</v>
      </c>
      <c r="AA167" s="120"/>
      <c r="AB167" s="59"/>
      <c r="AC167" s="118">
        <f>$G167*AB167</f>
        <v>0</v>
      </c>
      <c r="AD167" s="120"/>
      <c r="AE167" s="59"/>
      <c r="AF167" s="118">
        <f>$G167*AE167</f>
        <v>0</v>
      </c>
      <c r="AG167" s="120"/>
      <c r="AH167" s="59"/>
      <c r="AI167" s="118">
        <f>$G167*AH167</f>
        <v>0</v>
      </c>
      <c r="AJ167" s="120"/>
      <c r="AK167" s="59"/>
      <c r="AL167" s="118">
        <f>$G167*AK167</f>
        <v>0</v>
      </c>
      <c r="AM167" s="120"/>
      <c r="AN167" s="59"/>
      <c r="AO167" s="118">
        <f>$G167*AN167</f>
        <v>0</v>
      </c>
      <c r="AP167" s="120"/>
      <c r="AQ167" s="59"/>
      <c r="AR167" s="118">
        <f>$G167*AQ167</f>
        <v>0</v>
      </c>
      <c r="AS167" s="120"/>
      <c r="AT167" s="59"/>
      <c r="AU167" s="118">
        <f>$G167*AT167</f>
        <v>0</v>
      </c>
      <c r="AV167" s="120"/>
      <c r="AW167" s="59"/>
      <c r="AX167" s="118">
        <f>$G167*AW167</f>
        <v>0</v>
      </c>
      <c r="AY167" s="120"/>
      <c r="AZ167" s="59"/>
      <c r="BA167" s="118">
        <f>$G167*AZ167</f>
        <v>0</v>
      </c>
      <c r="BB167" s="120"/>
      <c r="BC167" s="59"/>
      <c r="BD167" s="118">
        <f>$G167*BC167</f>
        <v>0</v>
      </c>
      <c r="BE167" s="120"/>
      <c r="BF167" s="59"/>
      <c r="BG167" s="118">
        <f>$G167*BF167</f>
        <v>0</v>
      </c>
      <c r="BH167" s="120"/>
      <c r="BI167" s="59"/>
      <c r="BJ167" s="118">
        <f>$G167*BI167</f>
        <v>0</v>
      </c>
      <c r="BK167" s="120"/>
      <c r="BL167" s="59"/>
      <c r="BM167" s="118">
        <f>$G167*BL167</f>
        <v>0</v>
      </c>
      <c r="BN167" s="120"/>
      <c r="BO167" s="59"/>
      <c r="BP167" s="118">
        <f>$G167*BO167</f>
        <v>0</v>
      </c>
      <c r="BQ167" s="120"/>
      <c r="BR167" s="59"/>
      <c r="BS167" s="118">
        <f>$G167*BR167</f>
        <v>0</v>
      </c>
      <c r="BT167" s="120"/>
      <c r="BU167" s="59"/>
      <c r="BV167" s="118">
        <f>$G167*BU167</f>
        <v>0</v>
      </c>
      <c r="BW167" s="120"/>
      <c r="BX167" s="59"/>
      <c r="BY167" s="118">
        <f>$G167*BX167</f>
        <v>0</v>
      </c>
      <c r="BZ167" s="120"/>
      <c r="CA167" s="59"/>
      <c r="CB167" s="118">
        <f>$G167*CA167</f>
        <v>0</v>
      </c>
      <c r="CC167" s="120"/>
      <c r="CD167" s="59"/>
      <c r="CE167" s="118">
        <f>$G167*CD167</f>
        <v>0</v>
      </c>
      <c r="CF167" s="120"/>
      <c r="CG167" s="59"/>
      <c r="CH167" s="118">
        <f>$G167*CG167</f>
        <v>0</v>
      </c>
      <c r="CI167" s="120"/>
      <c r="CJ167" s="59"/>
      <c r="CK167" s="118">
        <f>$G167*CJ167</f>
        <v>0</v>
      </c>
      <c r="CL167" s="120"/>
      <c r="CM167" s="59"/>
      <c r="CN167" s="118">
        <f>$G167*CM167</f>
        <v>0</v>
      </c>
      <c r="CO167" s="120"/>
      <c r="CP167" s="59"/>
      <c r="CQ167" s="118">
        <f>$G167*CP167</f>
        <v>0</v>
      </c>
      <c r="CR167" s="120"/>
      <c r="CS167" s="59"/>
      <c r="CT167" s="118">
        <f>$G167*CS167</f>
        <v>0</v>
      </c>
      <c r="CU167" s="120"/>
      <c r="CV167" s="59"/>
      <c r="CW167" s="118">
        <f>$G167*CV167</f>
        <v>0</v>
      </c>
      <c r="CX167" s="120"/>
      <c r="CY167" s="59"/>
      <c r="CZ167" s="118">
        <f>$G167*CY167</f>
        <v>0</v>
      </c>
      <c r="DA167" s="120"/>
      <c r="DB167" s="59"/>
      <c r="DC167" s="118">
        <f>$G167*DB167</f>
        <v>0</v>
      </c>
      <c r="DD167" s="120"/>
      <c r="DE167" s="59"/>
      <c r="DF167" s="118">
        <f>$G167*DE167</f>
        <v>0</v>
      </c>
      <c r="DG167" s="120"/>
      <c r="DH167" s="59"/>
      <c r="DI167" s="118">
        <f>$G167*DH167</f>
        <v>0</v>
      </c>
      <c r="DJ167" s="120"/>
      <c r="DK167" s="59"/>
      <c r="DL167" s="118">
        <f>$G167*DK167</f>
        <v>0</v>
      </c>
      <c r="DM167" s="120"/>
      <c r="DN167" s="59"/>
      <c r="DO167" s="118">
        <f>$G167*DN167</f>
        <v>0</v>
      </c>
      <c r="DP167" s="120"/>
      <c r="DQ167" s="59"/>
      <c r="DR167" s="118">
        <f>$G167*DQ167</f>
        <v>0</v>
      </c>
      <c r="DS167" s="120"/>
      <c r="DT167" s="59"/>
      <c r="DU167" s="118">
        <f>$G167*DT167</f>
        <v>0</v>
      </c>
      <c r="DV167" s="120"/>
      <c r="DW167" s="59"/>
      <c r="DX167" s="118">
        <f>$G167*DW167</f>
        <v>0</v>
      </c>
      <c r="DY167" s="120"/>
      <c r="DZ167" s="59"/>
      <c r="EA167" s="118">
        <f>$G167*DZ167</f>
        <v>0</v>
      </c>
      <c r="EB167" s="120"/>
      <c r="EC167" s="59"/>
      <c r="ED167" s="118">
        <f>$G167*EC167</f>
        <v>0</v>
      </c>
      <c r="EE167" s="120"/>
    </row>
    <row r="168" spans="1:137">
      <c r="A168" s="63" t="s">
        <v>290</v>
      </c>
      <c r="B168" s="69"/>
      <c r="C168" s="69" t="s">
        <v>50</v>
      </c>
      <c r="D168" s="33" t="s">
        <v>129</v>
      </c>
      <c r="E168" s="33" t="s">
        <v>129</v>
      </c>
      <c r="F168" s="9" t="s">
        <v>6</v>
      </c>
      <c r="G168" s="157">
        <f>CENA!G159</f>
        <v>0</v>
      </c>
      <c r="H168" s="117">
        <f t="shared" si="334"/>
        <v>0</v>
      </c>
      <c r="I168" s="117">
        <f t="shared" si="335"/>
        <v>0</v>
      </c>
      <c r="J168" s="59"/>
      <c r="K168" s="118">
        <f>$G168*J168</f>
        <v>0</v>
      </c>
      <c r="L168" s="120"/>
      <c r="M168" s="59"/>
      <c r="N168" s="118">
        <f>$G168*M168</f>
        <v>0</v>
      </c>
      <c r="O168" s="120"/>
      <c r="P168" s="59"/>
      <c r="Q168" s="118">
        <f>$G168*P168</f>
        <v>0</v>
      </c>
      <c r="R168" s="120"/>
      <c r="S168" s="59"/>
      <c r="T168" s="118">
        <f>$G168*S168</f>
        <v>0</v>
      </c>
      <c r="U168" s="120"/>
      <c r="V168" s="59"/>
      <c r="W168" s="118">
        <f>$G168*V168</f>
        <v>0</v>
      </c>
      <c r="X168" s="120"/>
      <c r="Y168" s="59"/>
      <c r="Z168" s="118">
        <f>$G168*Y168</f>
        <v>0</v>
      </c>
      <c r="AA168" s="120"/>
      <c r="AB168" s="59"/>
      <c r="AC168" s="118">
        <f>$G168*AB168</f>
        <v>0</v>
      </c>
      <c r="AD168" s="120"/>
      <c r="AE168" s="59"/>
      <c r="AF168" s="118">
        <f>$G168*AE168</f>
        <v>0</v>
      </c>
      <c r="AG168" s="120"/>
      <c r="AH168" s="59"/>
      <c r="AI168" s="118">
        <f>$G168*AH168</f>
        <v>0</v>
      </c>
      <c r="AJ168" s="120"/>
      <c r="AK168" s="59"/>
      <c r="AL168" s="118">
        <f>$G168*AK168</f>
        <v>0</v>
      </c>
      <c r="AM168" s="120"/>
      <c r="AN168" s="59"/>
      <c r="AO168" s="118">
        <f>$G168*AN168</f>
        <v>0</v>
      </c>
      <c r="AP168" s="120"/>
      <c r="AQ168" s="59"/>
      <c r="AR168" s="118">
        <f>$G168*AQ168</f>
        <v>0</v>
      </c>
      <c r="AS168" s="120"/>
      <c r="AT168" s="59"/>
      <c r="AU168" s="118">
        <f>$G168*AT168</f>
        <v>0</v>
      </c>
      <c r="AV168" s="120"/>
      <c r="AW168" s="59"/>
      <c r="AX168" s="118">
        <f>$G168*AW168</f>
        <v>0</v>
      </c>
      <c r="AY168" s="120"/>
      <c r="AZ168" s="59"/>
      <c r="BA168" s="118">
        <f>$G168*AZ168</f>
        <v>0</v>
      </c>
      <c r="BB168" s="120"/>
      <c r="BC168" s="59"/>
      <c r="BD168" s="118">
        <f>$G168*BC168</f>
        <v>0</v>
      </c>
      <c r="BE168" s="120"/>
      <c r="BF168" s="59"/>
      <c r="BG168" s="118">
        <f>$G168*BF168</f>
        <v>0</v>
      </c>
      <c r="BH168" s="120"/>
      <c r="BI168" s="59"/>
      <c r="BJ168" s="118">
        <f>$G168*BI168</f>
        <v>0</v>
      </c>
      <c r="BK168" s="120"/>
      <c r="BL168" s="59"/>
      <c r="BM168" s="118">
        <f>$G168*BL168</f>
        <v>0</v>
      </c>
      <c r="BN168" s="120"/>
      <c r="BO168" s="59"/>
      <c r="BP168" s="118">
        <f>$G168*BO168</f>
        <v>0</v>
      </c>
      <c r="BQ168" s="120"/>
      <c r="BR168" s="59"/>
      <c r="BS168" s="118">
        <f>$G168*BR168</f>
        <v>0</v>
      </c>
      <c r="BT168" s="120"/>
      <c r="BU168" s="59"/>
      <c r="BV168" s="118">
        <f>$G168*BU168</f>
        <v>0</v>
      </c>
      <c r="BW168" s="120"/>
      <c r="BX168" s="59"/>
      <c r="BY168" s="118">
        <f>$G168*BX168</f>
        <v>0</v>
      </c>
      <c r="BZ168" s="120"/>
      <c r="CA168" s="59"/>
      <c r="CB168" s="118">
        <f>$G168*CA168</f>
        <v>0</v>
      </c>
      <c r="CC168" s="120"/>
      <c r="CD168" s="59"/>
      <c r="CE168" s="118">
        <f>$G168*CD168</f>
        <v>0</v>
      </c>
      <c r="CF168" s="120"/>
      <c r="CG168" s="59"/>
      <c r="CH168" s="118">
        <f>$G168*CG168</f>
        <v>0</v>
      </c>
      <c r="CI168" s="120"/>
      <c r="CJ168" s="59"/>
      <c r="CK168" s="118">
        <f>$G168*CJ168</f>
        <v>0</v>
      </c>
      <c r="CL168" s="120"/>
      <c r="CM168" s="59"/>
      <c r="CN168" s="118">
        <f>$G168*CM168</f>
        <v>0</v>
      </c>
      <c r="CO168" s="120"/>
      <c r="CP168" s="59"/>
      <c r="CQ168" s="118">
        <f>$G168*CP168</f>
        <v>0</v>
      </c>
      <c r="CR168" s="120"/>
      <c r="CS168" s="59"/>
      <c r="CT168" s="118">
        <f>$G168*CS168</f>
        <v>0</v>
      </c>
      <c r="CU168" s="120"/>
      <c r="CV168" s="59"/>
      <c r="CW168" s="118">
        <f>$G168*CV168</f>
        <v>0</v>
      </c>
      <c r="CX168" s="120"/>
      <c r="CY168" s="59"/>
      <c r="CZ168" s="118">
        <f>$G168*CY168</f>
        <v>0</v>
      </c>
      <c r="DA168" s="120"/>
      <c r="DB168" s="59"/>
      <c r="DC168" s="118">
        <f>$G168*DB168</f>
        <v>0</v>
      </c>
      <c r="DD168" s="120"/>
      <c r="DE168" s="59"/>
      <c r="DF168" s="118">
        <f>$G168*DE168</f>
        <v>0</v>
      </c>
      <c r="DG168" s="120"/>
      <c r="DH168" s="59"/>
      <c r="DI168" s="118">
        <f>$G168*DH168</f>
        <v>0</v>
      </c>
      <c r="DJ168" s="120"/>
      <c r="DK168" s="59"/>
      <c r="DL168" s="118">
        <f>$G168*DK168</f>
        <v>0</v>
      </c>
      <c r="DM168" s="120"/>
      <c r="DN168" s="59"/>
      <c r="DO168" s="118">
        <f>$G168*DN168</f>
        <v>0</v>
      </c>
      <c r="DP168" s="120"/>
      <c r="DQ168" s="59"/>
      <c r="DR168" s="118">
        <f>$G168*DQ168</f>
        <v>0</v>
      </c>
      <c r="DS168" s="120"/>
      <c r="DT168" s="59"/>
      <c r="DU168" s="118">
        <f>$G168*DT168</f>
        <v>0</v>
      </c>
      <c r="DV168" s="120"/>
      <c r="DW168" s="59"/>
      <c r="DX168" s="118">
        <f>$G168*DW168</f>
        <v>0</v>
      </c>
      <c r="DY168" s="120"/>
      <c r="DZ168" s="59"/>
      <c r="EA168" s="118">
        <f>$G168*DZ168</f>
        <v>0</v>
      </c>
      <c r="EB168" s="120"/>
      <c r="EC168" s="59"/>
      <c r="ED168" s="118">
        <f>$G168*EC168</f>
        <v>0</v>
      </c>
      <c r="EE168" s="120"/>
    </row>
    <row r="169" spans="1:137" ht="38.25">
      <c r="A169" s="63" t="s">
        <v>291</v>
      </c>
      <c r="B169" s="74" t="s">
        <v>46</v>
      </c>
      <c r="C169" s="74">
        <v>2</v>
      </c>
      <c r="D169" s="33" t="s">
        <v>400</v>
      </c>
      <c r="E169" s="33" t="s">
        <v>625</v>
      </c>
      <c r="F169" s="9" t="s">
        <v>16</v>
      </c>
      <c r="G169" s="157" t="str">
        <f>CENA!G160</f>
        <v>/</v>
      </c>
      <c r="H169" s="117" t="s">
        <v>16</v>
      </c>
      <c r="I169" s="117" t="s">
        <v>16</v>
      </c>
      <c r="J169" s="59" t="s">
        <v>16</v>
      </c>
      <c r="K169" s="118" t="s">
        <v>16</v>
      </c>
      <c r="L169" s="120"/>
      <c r="M169" s="59" t="s">
        <v>16</v>
      </c>
      <c r="N169" s="118" t="s">
        <v>16</v>
      </c>
      <c r="O169" s="120"/>
      <c r="P169" s="59" t="s">
        <v>16</v>
      </c>
      <c r="Q169" s="118" t="s">
        <v>16</v>
      </c>
      <c r="R169" s="120"/>
      <c r="S169" s="59" t="s">
        <v>16</v>
      </c>
      <c r="T169" s="118" t="s">
        <v>16</v>
      </c>
      <c r="U169" s="120"/>
      <c r="V169" s="59" t="s">
        <v>16</v>
      </c>
      <c r="W169" s="118" t="s">
        <v>16</v>
      </c>
      <c r="X169" s="120"/>
      <c r="Y169" s="59" t="s">
        <v>16</v>
      </c>
      <c r="Z169" s="118" t="s">
        <v>16</v>
      </c>
      <c r="AA169" s="120"/>
      <c r="AB169" s="59" t="s">
        <v>16</v>
      </c>
      <c r="AC169" s="118" t="s">
        <v>16</v>
      </c>
      <c r="AD169" s="120"/>
      <c r="AE169" s="59" t="s">
        <v>16</v>
      </c>
      <c r="AF169" s="118" t="s">
        <v>16</v>
      </c>
      <c r="AG169" s="120"/>
      <c r="AH169" s="59" t="s">
        <v>16</v>
      </c>
      <c r="AI169" s="118" t="s">
        <v>16</v>
      </c>
      <c r="AJ169" s="120"/>
      <c r="AK169" s="59" t="s">
        <v>16</v>
      </c>
      <c r="AL169" s="118" t="s">
        <v>16</v>
      </c>
      <c r="AM169" s="120"/>
      <c r="AN169" s="59" t="s">
        <v>16</v>
      </c>
      <c r="AO169" s="118" t="s">
        <v>16</v>
      </c>
      <c r="AP169" s="120"/>
      <c r="AQ169" s="59" t="s">
        <v>16</v>
      </c>
      <c r="AR169" s="118" t="s">
        <v>16</v>
      </c>
      <c r="AS169" s="120"/>
      <c r="AT169" s="59" t="s">
        <v>16</v>
      </c>
      <c r="AU169" s="118" t="s">
        <v>16</v>
      </c>
      <c r="AV169" s="120"/>
      <c r="AW169" s="59" t="s">
        <v>16</v>
      </c>
      <c r="AX169" s="118" t="s">
        <v>16</v>
      </c>
      <c r="AY169" s="120"/>
      <c r="AZ169" s="59" t="s">
        <v>16</v>
      </c>
      <c r="BA169" s="118" t="s">
        <v>16</v>
      </c>
      <c r="BB169" s="120"/>
      <c r="BC169" s="59" t="s">
        <v>16</v>
      </c>
      <c r="BD169" s="118" t="s">
        <v>16</v>
      </c>
      <c r="BE169" s="120"/>
      <c r="BF169" s="59" t="s">
        <v>16</v>
      </c>
      <c r="BG169" s="118" t="s">
        <v>16</v>
      </c>
      <c r="BH169" s="120"/>
      <c r="BI169" s="59" t="s">
        <v>16</v>
      </c>
      <c r="BJ169" s="118" t="s">
        <v>16</v>
      </c>
      <c r="BK169" s="120"/>
      <c r="BL169" s="59" t="s">
        <v>16</v>
      </c>
      <c r="BM169" s="118" t="s">
        <v>16</v>
      </c>
      <c r="BN169" s="120"/>
      <c r="BO169" s="59" t="s">
        <v>16</v>
      </c>
      <c r="BP169" s="118" t="s">
        <v>16</v>
      </c>
      <c r="BQ169" s="120"/>
      <c r="BR169" s="59" t="s">
        <v>16</v>
      </c>
      <c r="BS169" s="118" t="s">
        <v>16</v>
      </c>
      <c r="BT169" s="120"/>
      <c r="BU169" s="59" t="s">
        <v>16</v>
      </c>
      <c r="BV169" s="118" t="s">
        <v>16</v>
      </c>
      <c r="BW169" s="120"/>
      <c r="BX169" s="59" t="s">
        <v>16</v>
      </c>
      <c r="BY169" s="118" t="s">
        <v>16</v>
      </c>
      <c r="BZ169" s="120"/>
      <c r="CA169" s="59" t="s">
        <v>16</v>
      </c>
      <c r="CB169" s="118" t="s">
        <v>16</v>
      </c>
      <c r="CC169" s="120"/>
      <c r="CD169" s="59" t="s">
        <v>16</v>
      </c>
      <c r="CE169" s="118" t="s">
        <v>16</v>
      </c>
      <c r="CF169" s="120"/>
      <c r="CG169" s="59" t="s">
        <v>16</v>
      </c>
      <c r="CH169" s="118" t="s">
        <v>16</v>
      </c>
      <c r="CI169" s="120"/>
      <c r="CJ169" s="59" t="s">
        <v>16</v>
      </c>
      <c r="CK169" s="118" t="s">
        <v>16</v>
      </c>
      <c r="CL169" s="120"/>
      <c r="CM169" s="59" t="s">
        <v>16</v>
      </c>
      <c r="CN169" s="118" t="s">
        <v>16</v>
      </c>
      <c r="CO169" s="120"/>
      <c r="CP169" s="59" t="s">
        <v>16</v>
      </c>
      <c r="CQ169" s="118" t="s">
        <v>16</v>
      </c>
      <c r="CR169" s="120"/>
      <c r="CS169" s="59" t="s">
        <v>16</v>
      </c>
      <c r="CT169" s="118" t="s">
        <v>16</v>
      </c>
      <c r="CU169" s="120"/>
      <c r="CV169" s="59" t="s">
        <v>16</v>
      </c>
      <c r="CW169" s="118" t="s">
        <v>16</v>
      </c>
      <c r="CX169" s="120"/>
      <c r="CY169" s="59" t="s">
        <v>16</v>
      </c>
      <c r="CZ169" s="118" t="s">
        <v>16</v>
      </c>
      <c r="DA169" s="120"/>
      <c r="DB169" s="59" t="s">
        <v>16</v>
      </c>
      <c r="DC169" s="118" t="s">
        <v>16</v>
      </c>
      <c r="DD169" s="120"/>
      <c r="DE169" s="59" t="s">
        <v>16</v>
      </c>
      <c r="DF169" s="118" t="s">
        <v>16</v>
      </c>
      <c r="DG169" s="120"/>
      <c r="DH169" s="59" t="s">
        <v>16</v>
      </c>
      <c r="DI169" s="118" t="s">
        <v>16</v>
      </c>
      <c r="DJ169" s="120"/>
      <c r="DK169" s="59" t="s">
        <v>16</v>
      </c>
      <c r="DL169" s="118" t="s">
        <v>16</v>
      </c>
      <c r="DM169" s="120"/>
      <c r="DN169" s="59" t="s">
        <v>16</v>
      </c>
      <c r="DO169" s="118" t="s">
        <v>16</v>
      </c>
      <c r="DP169" s="120"/>
      <c r="DQ169" s="59" t="s">
        <v>16</v>
      </c>
      <c r="DR169" s="118" t="s">
        <v>16</v>
      </c>
      <c r="DS169" s="120"/>
      <c r="DT169" s="59" t="s">
        <v>16</v>
      </c>
      <c r="DU169" s="118" t="s">
        <v>16</v>
      </c>
      <c r="DV169" s="120"/>
      <c r="DW169" s="59" t="s">
        <v>16</v>
      </c>
      <c r="DX169" s="118" t="s">
        <v>16</v>
      </c>
      <c r="DY169" s="120"/>
      <c r="DZ169" s="59" t="s">
        <v>16</v>
      </c>
      <c r="EA169" s="118" t="s">
        <v>16</v>
      </c>
      <c r="EB169" s="120"/>
      <c r="EC169" s="59" t="s">
        <v>16</v>
      </c>
      <c r="ED169" s="118" t="s">
        <v>16</v>
      </c>
      <c r="EE169" s="120"/>
    </row>
    <row r="170" spans="1:137">
      <c r="A170" s="63" t="s">
        <v>292</v>
      </c>
      <c r="B170" s="69"/>
      <c r="C170" s="69" t="s">
        <v>49</v>
      </c>
      <c r="D170" s="33" t="s">
        <v>130</v>
      </c>
      <c r="E170" s="33" t="s">
        <v>130</v>
      </c>
      <c r="F170" s="13" t="s">
        <v>6</v>
      </c>
      <c r="G170" s="157">
        <f>CENA!G161</f>
        <v>0</v>
      </c>
      <c r="H170" s="117">
        <f t="shared" ref="H170:H172" si="336">J170+M170+P170+S170+V170+AK170+AN170+AQ170+AT170+AW170+AZ170+BC170+BF170+BI170+BL170+BO170+BR170+BU170+BX170+CA170+CD170+CG170+CJ170+CM170+CP170++CS170+CV170+CY170+DB170+DE170+DH170+DK170+DN170+DQ170+Y170+AB170+AE170+AH170+DT170+DW170+DZ170+EC170</f>
        <v>1104</v>
      </c>
      <c r="I170" s="117">
        <f t="shared" ref="I170:I172" si="337">G170*H170</f>
        <v>0</v>
      </c>
      <c r="J170" s="59">
        <v>36</v>
      </c>
      <c r="K170" s="118">
        <f>$G170*J170</f>
        <v>0</v>
      </c>
      <c r="L170" s="120"/>
      <c r="M170" s="59">
        <v>36</v>
      </c>
      <c r="N170" s="118">
        <f>$G170*M170</f>
        <v>0</v>
      </c>
      <c r="O170" s="120"/>
      <c r="P170" s="59">
        <v>24</v>
      </c>
      <c r="Q170" s="118">
        <f>$G170*P170</f>
        <v>0</v>
      </c>
      <c r="R170" s="120"/>
      <c r="S170" s="59">
        <v>36</v>
      </c>
      <c r="T170" s="118">
        <f>$G170*S170</f>
        <v>0</v>
      </c>
      <c r="U170" s="120"/>
      <c r="V170" s="59"/>
      <c r="W170" s="118">
        <f>$G170*V170</f>
        <v>0</v>
      </c>
      <c r="X170" s="120"/>
      <c r="Y170" s="59">
        <v>36</v>
      </c>
      <c r="Z170" s="118">
        <f>$G170*Y170</f>
        <v>0</v>
      </c>
      <c r="AA170" s="120"/>
      <c r="AB170" s="59">
        <v>36</v>
      </c>
      <c r="AC170" s="118">
        <f>$G170*AB170</f>
        <v>0</v>
      </c>
      <c r="AD170" s="120"/>
      <c r="AE170" s="59">
        <v>36</v>
      </c>
      <c r="AF170" s="118">
        <f>$G170*AE170</f>
        <v>0</v>
      </c>
      <c r="AG170" s="120"/>
      <c r="AH170" s="59"/>
      <c r="AI170" s="118">
        <f>$G170*AH170</f>
        <v>0</v>
      </c>
      <c r="AJ170" s="120"/>
      <c r="AK170" s="59">
        <v>24</v>
      </c>
      <c r="AL170" s="118">
        <f>$G170*AK170</f>
        <v>0</v>
      </c>
      <c r="AM170" s="120"/>
      <c r="AN170" s="59">
        <v>36</v>
      </c>
      <c r="AO170" s="118">
        <f>$G170*AN170</f>
        <v>0</v>
      </c>
      <c r="AP170" s="120"/>
      <c r="AQ170" s="59"/>
      <c r="AR170" s="118">
        <f>$G170*AQ170</f>
        <v>0</v>
      </c>
      <c r="AS170" s="120"/>
      <c r="AT170" s="59"/>
      <c r="AU170" s="118">
        <f>$G170*AT170</f>
        <v>0</v>
      </c>
      <c r="AV170" s="120"/>
      <c r="AW170" s="59">
        <v>36</v>
      </c>
      <c r="AX170" s="118">
        <f>$G170*AW170</f>
        <v>0</v>
      </c>
      <c r="AY170" s="120"/>
      <c r="AZ170" s="59">
        <v>36</v>
      </c>
      <c r="BA170" s="118">
        <f>$G170*AZ170</f>
        <v>0</v>
      </c>
      <c r="BB170" s="120"/>
      <c r="BC170" s="59">
        <v>36</v>
      </c>
      <c r="BD170" s="118">
        <f>$G170*BC170</f>
        <v>0</v>
      </c>
      <c r="BE170" s="120"/>
      <c r="BF170" s="59">
        <v>36</v>
      </c>
      <c r="BG170" s="118">
        <f>$G170*BF170</f>
        <v>0</v>
      </c>
      <c r="BH170" s="120"/>
      <c r="BI170" s="59">
        <v>36</v>
      </c>
      <c r="BJ170" s="118">
        <f>$G170*BI170</f>
        <v>0</v>
      </c>
      <c r="BK170" s="120"/>
      <c r="BL170" s="59">
        <v>36</v>
      </c>
      <c r="BM170" s="118">
        <f>$G170*BL170</f>
        <v>0</v>
      </c>
      <c r="BN170" s="120"/>
      <c r="BO170" s="59">
        <v>36</v>
      </c>
      <c r="BP170" s="118">
        <f>$G170*BO170</f>
        <v>0</v>
      </c>
      <c r="BQ170" s="120"/>
      <c r="BR170" s="59">
        <v>36</v>
      </c>
      <c r="BS170" s="118">
        <f>$G170*BR170</f>
        <v>0</v>
      </c>
      <c r="BT170" s="120"/>
      <c r="BU170" s="59">
        <v>36</v>
      </c>
      <c r="BV170" s="118">
        <f>$G170*BU170</f>
        <v>0</v>
      </c>
      <c r="BW170" s="120"/>
      <c r="BX170" s="59"/>
      <c r="BY170" s="118">
        <f>$G170*BX170</f>
        <v>0</v>
      </c>
      <c r="BZ170" s="120"/>
      <c r="CA170" s="59"/>
      <c r="CB170" s="118">
        <f>$G170*CA170</f>
        <v>0</v>
      </c>
      <c r="CC170" s="120"/>
      <c r="CD170" s="59">
        <v>36</v>
      </c>
      <c r="CE170" s="118">
        <f>$G170*CD170</f>
        <v>0</v>
      </c>
      <c r="CF170" s="120"/>
      <c r="CG170" s="59">
        <v>24</v>
      </c>
      <c r="CH170" s="118">
        <f>$G170*CG170</f>
        <v>0</v>
      </c>
      <c r="CI170" s="120"/>
      <c r="CJ170" s="59">
        <v>36</v>
      </c>
      <c r="CK170" s="118">
        <f>$G170*CJ170</f>
        <v>0</v>
      </c>
      <c r="CL170" s="120"/>
      <c r="CM170" s="59">
        <v>36</v>
      </c>
      <c r="CN170" s="118">
        <f>$G170*CM170</f>
        <v>0</v>
      </c>
      <c r="CO170" s="120"/>
      <c r="CP170" s="59">
        <v>24</v>
      </c>
      <c r="CQ170" s="118">
        <f>$G170*CP170</f>
        <v>0</v>
      </c>
      <c r="CR170" s="120"/>
      <c r="CS170" s="59">
        <v>36</v>
      </c>
      <c r="CT170" s="118">
        <f>$G170*CS170</f>
        <v>0</v>
      </c>
      <c r="CU170" s="120"/>
      <c r="CV170" s="59">
        <v>36</v>
      </c>
      <c r="CW170" s="118">
        <f>$G170*CV170</f>
        <v>0</v>
      </c>
      <c r="CX170" s="120"/>
      <c r="CY170" s="59">
        <v>36</v>
      </c>
      <c r="CZ170" s="118">
        <f>$G170*CY170</f>
        <v>0</v>
      </c>
      <c r="DA170" s="120"/>
      <c r="DB170" s="59"/>
      <c r="DC170" s="118">
        <f>$G170*DB170</f>
        <v>0</v>
      </c>
      <c r="DD170" s="120"/>
      <c r="DE170" s="59"/>
      <c r="DF170" s="118">
        <f>$G170*DE170</f>
        <v>0</v>
      </c>
      <c r="DG170" s="120"/>
      <c r="DH170" s="59">
        <v>36</v>
      </c>
      <c r="DI170" s="118">
        <f>$G170*DH170</f>
        <v>0</v>
      </c>
      <c r="DJ170" s="120"/>
      <c r="DK170" s="59">
        <v>36</v>
      </c>
      <c r="DL170" s="118">
        <f>$G170*DK170</f>
        <v>0</v>
      </c>
      <c r="DM170" s="120"/>
      <c r="DN170" s="59">
        <v>36</v>
      </c>
      <c r="DO170" s="118">
        <f>$G170*DN170</f>
        <v>0</v>
      </c>
      <c r="DP170" s="120"/>
      <c r="DQ170" s="59">
        <v>36</v>
      </c>
      <c r="DR170" s="118">
        <f>$G170*DQ170</f>
        <v>0</v>
      </c>
      <c r="DS170" s="120"/>
      <c r="DT170" s="59">
        <v>36</v>
      </c>
      <c r="DU170" s="118">
        <f>$G170*DT170</f>
        <v>0</v>
      </c>
      <c r="DV170" s="120"/>
      <c r="DW170" s="59">
        <v>36</v>
      </c>
      <c r="DX170" s="118">
        <f>$G170*DW170</f>
        <v>0</v>
      </c>
      <c r="DY170" s="120"/>
      <c r="DZ170" s="59"/>
      <c r="EA170" s="118">
        <f>$G170*DZ170</f>
        <v>0</v>
      </c>
      <c r="EB170" s="120"/>
      <c r="EC170" s="59"/>
      <c r="ED170" s="118">
        <f>$G170*EC170</f>
        <v>0</v>
      </c>
      <c r="EE170" s="120"/>
    </row>
    <row r="171" spans="1:137">
      <c r="A171" s="63" t="s">
        <v>293</v>
      </c>
      <c r="B171" s="69"/>
      <c r="C171" s="69" t="s">
        <v>50</v>
      </c>
      <c r="D171" s="33" t="s">
        <v>131</v>
      </c>
      <c r="E171" s="33" t="s">
        <v>131</v>
      </c>
      <c r="F171" s="13" t="s">
        <v>6</v>
      </c>
      <c r="G171" s="157">
        <f>CENA!G162</f>
        <v>0</v>
      </c>
      <c r="H171" s="117">
        <f t="shared" si="336"/>
        <v>720</v>
      </c>
      <c r="I171" s="117">
        <f t="shared" si="337"/>
        <v>0</v>
      </c>
      <c r="J171" s="59">
        <v>24</v>
      </c>
      <c r="K171" s="118">
        <f>$G171*J171</f>
        <v>0</v>
      </c>
      <c r="L171" s="120"/>
      <c r="M171" s="59">
        <v>24</v>
      </c>
      <c r="N171" s="118">
        <f>$G171*M171</f>
        <v>0</v>
      </c>
      <c r="O171" s="120"/>
      <c r="P171" s="59">
        <v>24</v>
      </c>
      <c r="Q171" s="118">
        <f>$G171*P171</f>
        <v>0</v>
      </c>
      <c r="R171" s="120"/>
      <c r="S171" s="59">
        <v>24</v>
      </c>
      <c r="T171" s="118">
        <f>$G171*S171</f>
        <v>0</v>
      </c>
      <c r="U171" s="120"/>
      <c r="V171" s="59"/>
      <c r="W171" s="118">
        <f>$G171*V171</f>
        <v>0</v>
      </c>
      <c r="X171" s="120"/>
      <c r="Y171" s="59">
        <v>24</v>
      </c>
      <c r="Z171" s="118">
        <f>$G171*Y171</f>
        <v>0</v>
      </c>
      <c r="AA171" s="120"/>
      <c r="AB171" s="59">
        <v>24</v>
      </c>
      <c r="AC171" s="118">
        <f>$G171*AB171</f>
        <v>0</v>
      </c>
      <c r="AD171" s="120"/>
      <c r="AE171" s="59">
        <v>24</v>
      </c>
      <c r="AF171" s="118">
        <f>$G171*AE171</f>
        <v>0</v>
      </c>
      <c r="AG171" s="120"/>
      <c r="AH171" s="59"/>
      <c r="AI171" s="118">
        <f>$G171*AH171</f>
        <v>0</v>
      </c>
      <c r="AJ171" s="120"/>
      <c r="AK171" s="59">
        <v>12</v>
      </c>
      <c r="AL171" s="118">
        <f>$G171*AK171</f>
        <v>0</v>
      </c>
      <c r="AM171" s="120"/>
      <c r="AN171" s="59">
        <v>24</v>
      </c>
      <c r="AO171" s="118">
        <f>$G171*AN171</f>
        <v>0</v>
      </c>
      <c r="AP171" s="120"/>
      <c r="AQ171" s="59"/>
      <c r="AR171" s="118">
        <f>$G171*AQ171</f>
        <v>0</v>
      </c>
      <c r="AS171" s="120"/>
      <c r="AT171" s="59"/>
      <c r="AU171" s="118">
        <f>$G171*AT171</f>
        <v>0</v>
      </c>
      <c r="AV171" s="120"/>
      <c r="AW171" s="59">
        <v>24</v>
      </c>
      <c r="AX171" s="118">
        <f>$G171*AW171</f>
        <v>0</v>
      </c>
      <c r="AY171" s="120"/>
      <c r="AZ171" s="59">
        <v>24</v>
      </c>
      <c r="BA171" s="118">
        <f>$G171*AZ171</f>
        <v>0</v>
      </c>
      <c r="BB171" s="120"/>
      <c r="BC171" s="59">
        <v>24</v>
      </c>
      <c r="BD171" s="118">
        <f>$G171*BC171</f>
        <v>0</v>
      </c>
      <c r="BE171" s="120"/>
      <c r="BF171" s="59">
        <v>24</v>
      </c>
      <c r="BG171" s="118">
        <f>$G171*BF171</f>
        <v>0</v>
      </c>
      <c r="BH171" s="120"/>
      <c r="BI171" s="59">
        <v>24</v>
      </c>
      <c r="BJ171" s="118">
        <f>$G171*BI171</f>
        <v>0</v>
      </c>
      <c r="BK171" s="120"/>
      <c r="BL171" s="59">
        <v>24</v>
      </c>
      <c r="BM171" s="118">
        <f>$G171*BL171</f>
        <v>0</v>
      </c>
      <c r="BN171" s="120"/>
      <c r="BO171" s="59">
        <v>24</v>
      </c>
      <c r="BP171" s="118">
        <f>$G171*BO171</f>
        <v>0</v>
      </c>
      <c r="BQ171" s="120"/>
      <c r="BR171" s="59">
        <v>24</v>
      </c>
      <c r="BS171" s="118">
        <f>$G171*BR171</f>
        <v>0</v>
      </c>
      <c r="BT171" s="120"/>
      <c r="BU171" s="59">
        <v>24</v>
      </c>
      <c r="BV171" s="118">
        <f>$G171*BU171</f>
        <v>0</v>
      </c>
      <c r="BW171" s="120"/>
      <c r="BX171" s="59"/>
      <c r="BY171" s="118">
        <f>$G171*BX171</f>
        <v>0</v>
      </c>
      <c r="BZ171" s="120"/>
      <c r="CA171" s="59"/>
      <c r="CB171" s="118">
        <f>$G171*CA171</f>
        <v>0</v>
      </c>
      <c r="CC171" s="120"/>
      <c r="CD171" s="59">
        <v>24</v>
      </c>
      <c r="CE171" s="118">
        <f>$G171*CD171</f>
        <v>0</v>
      </c>
      <c r="CF171" s="120"/>
      <c r="CG171" s="59"/>
      <c r="CH171" s="118">
        <f>$G171*CG171</f>
        <v>0</v>
      </c>
      <c r="CI171" s="120"/>
      <c r="CJ171" s="59">
        <v>24</v>
      </c>
      <c r="CK171" s="118">
        <f>$G171*CJ171</f>
        <v>0</v>
      </c>
      <c r="CL171" s="120"/>
      <c r="CM171" s="59">
        <v>24</v>
      </c>
      <c r="CN171" s="118">
        <f>$G171*CM171</f>
        <v>0</v>
      </c>
      <c r="CO171" s="120"/>
      <c r="CP171" s="59">
        <v>12</v>
      </c>
      <c r="CQ171" s="118">
        <f>$G171*CP171</f>
        <v>0</v>
      </c>
      <c r="CR171" s="120"/>
      <c r="CS171" s="59">
        <v>24</v>
      </c>
      <c r="CT171" s="118">
        <f>$G171*CS171</f>
        <v>0</v>
      </c>
      <c r="CU171" s="120"/>
      <c r="CV171" s="59">
        <v>24</v>
      </c>
      <c r="CW171" s="118">
        <f>$G171*CV171</f>
        <v>0</v>
      </c>
      <c r="CX171" s="120"/>
      <c r="CY171" s="59">
        <v>24</v>
      </c>
      <c r="CZ171" s="118">
        <f>$G171*CY171</f>
        <v>0</v>
      </c>
      <c r="DA171" s="120"/>
      <c r="DB171" s="59"/>
      <c r="DC171" s="118">
        <f>$G171*DB171</f>
        <v>0</v>
      </c>
      <c r="DD171" s="120"/>
      <c r="DE171" s="59"/>
      <c r="DF171" s="118">
        <f>$G171*DE171</f>
        <v>0</v>
      </c>
      <c r="DG171" s="120"/>
      <c r="DH171" s="59">
        <v>24</v>
      </c>
      <c r="DI171" s="118">
        <f>$G171*DH171</f>
        <v>0</v>
      </c>
      <c r="DJ171" s="120"/>
      <c r="DK171" s="59">
        <v>24</v>
      </c>
      <c r="DL171" s="118">
        <f>$G171*DK171</f>
        <v>0</v>
      </c>
      <c r="DM171" s="120"/>
      <c r="DN171" s="59">
        <v>24</v>
      </c>
      <c r="DO171" s="118">
        <f>$G171*DN171</f>
        <v>0</v>
      </c>
      <c r="DP171" s="120"/>
      <c r="DQ171" s="59">
        <v>24</v>
      </c>
      <c r="DR171" s="118">
        <f>$G171*DQ171</f>
        <v>0</v>
      </c>
      <c r="DS171" s="120"/>
      <c r="DT171" s="59">
        <v>24</v>
      </c>
      <c r="DU171" s="118">
        <f>$G171*DT171</f>
        <v>0</v>
      </c>
      <c r="DV171" s="120"/>
      <c r="DW171" s="59">
        <v>24</v>
      </c>
      <c r="DX171" s="118">
        <f>$G171*DW171</f>
        <v>0</v>
      </c>
      <c r="DY171" s="120"/>
      <c r="DZ171" s="59"/>
      <c r="EA171" s="118">
        <f>$G171*DZ171</f>
        <v>0</v>
      </c>
      <c r="EB171" s="120"/>
      <c r="EC171" s="59"/>
      <c r="ED171" s="118">
        <f>$G171*EC171</f>
        <v>0</v>
      </c>
      <c r="EE171" s="120"/>
    </row>
    <row r="172" spans="1:137">
      <c r="A172" s="63" t="s">
        <v>294</v>
      </c>
      <c r="B172" s="69"/>
      <c r="C172" s="69" t="s">
        <v>23</v>
      </c>
      <c r="D172" s="33" t="s">
        <v>132</v>
      </c>
      <c r="E172" s="33" t="s">
        <v>132</v>
      </c>
      <c r="F172" s="13" t="s">
        <v>6</v>
      </c>
      <c r="G172" s="157">
        <f>CENA!G163</f>
        <v>0</v>
      </c>
      <c r="H172" s="117">
        <f t="shared" si="336"/>
        <v>372</v>
      </c>
      <c r="I172" s="117">
        <f t="shared" si="337"/>
        <v>0</v>
      </c>
      <c r="J172" s="59">
        <v>12</v>
      </c>
      <c r="K172" s="118">
        <f>$G172*J172</f>
        <v>0</v>
      </c>
      <c r="L172" s="120"/>
      <c r="M172" s="59">
        <v>12</v>
      </c>
      <c r="N172" s="118">
        <f>$G172*M172</f>
        <v>0</v>
      </c>
      <c r="O172" s="120"/>
      <c r="P172" s="59">
        <v>12</v>
      </c>
      <c r="Q172" s="118">
        <f>$G172*P172</f>
        <v>0</v>
      </c>
      <c r="R172" s="120"/>
      <c r="S172" s="59">
        <v>12</v>
      </c>
      <c r="T172" s="118">
        <f>$G172*S172</f>
        <v>0</v>
      </c>
      <c r="U172" s="120"/>
      <c r="V172" s="59"/>
      <c r="W172" s="118">
        <f>$G172*V172</f>
        <v>0</v>
      </c>
      <c r="X172" s="120"/>
      <c r="Y172" s="59">
        <v>12</v>
      </c>
      <c r="Z172" s="118">
        <f>$G172*Y172</f>
        <v>0</v>
      </c>
      <c r="AA172" s="120"/>
      <c r="AB172" s="59">
        <v>12</v>
      </c>
      <c r="AC172" s="118">
        <f>$G172*AB172</f>
        <v>0</v>
      </c>
      <c r="AD172" s="120"/>
      <c r="AE172" s="59">
        <v>12</v>
      </c>
      <c r="AF172" s="118">
        <f>$G172*AE172</f>
        <v>0</v>
      </c>
      <c r="AG172" s="120"/>
      <c r="AH172" s="59"/>
      <c r="AI172" s="118">
        <f>$G172*AH172</f>
        <v>0</v>
      </c>
      <c r="AJ172" s="120"/>
      <c r="AK172" s="59">
        <v>12</v>
      </c>
      <c r="AL172" s="118">
        <f>$G172*AK172</f>
        <v>0</v>
      </c>
      <c r="AM172" s="120"/>
      <c r="AN172" s="59">
        <v>12</v>
      </c>
      <c r="AO172" s="118">
        <f>$G172*AN172</f>
        <v>0</v>
      </c>
      <c r="AP172" s="120"/>
      <c r="AQ172" s="59"/>
      <c r="AR172" s="118">
        <f>$G172*AQ172</f>
        <v>0</v>
      </c>
      <c r="AS172" s="120"/>
      <c r="AT172" s="59"/>
      <c r="AU172" s="118">
        <f>$G172*AT172</f>
        <v>0</v>
      </c>
      <c r="AV172" s="120"/>
      <c r="AW172" s="59">
        <v>12</v>
      </c>
      <c r="AX172" s="118">
        <f>$G172*AW172</f>
        <v>0</v>
      </c>
      <c r="AY172" s="120"/>
      <c r="AZ172" s="59">
        <v>12</v>
      </c>
      <c r="BA172" s="118">
        <f>$G172*AZ172</f>
        <v>0</v>
      </c>
      <c r="BB172" s="120"/>
      <c r="BC172" s="59">
        <v>12</v>
      </c>
      <c r="BD172" s="118">
        <f>$G172*BC172</f>
        <v>0</v>
      </c>
      <c r="BE172" s="120"/>
      <c r="BF172" s="59">
        <v>12</v>
      </c>
      <c r="BG172" s="118">
        <f>$G172*BF172</f>
        <v>0</v>
      </c>
      <c r="BH172" s="120"/>
      <c r="BI172" s="59">
        <v>12</v>
      </c>
      <c r="BJ172" s="118">
        <f>$G172*BI172</f>
        <v>0</v>
      </c>
      <c r="BK172" s="120"/>
      <c r="BL172" s="59">
        <v>12</v>
      </c>
      <c r="BM172" s="118">
        <f>$G172*BL172</f>
        <v>0</v>
      </c>
      <c r="BN172" s="120"/>
      <c r="BO172" s="59">
        <v>12</v>
      </c>
      <c r="BP172" s="118">
        <f>$G172*BO172</f>
        <v>0</v>
      </c>
      <c r="BQ172" s="120"/>
      <c r="BR172" s="59">
        <v>12</v>
      </c>
      <c r="BS172" s="118">
        <f>$G172*BR172</f>
        <v>0</v>
      </c>
      <c r="BT172" s="120"/>
      <c r="BU172" s="59">
        <v>12</v>
      </c>
      <c r="BV172" s="118">
        <f>$G172*BU172</f>
        <v>0</v>
      </c>
      <c r="BW172" s="120"/>
      <c r="BX172" s="59"/>
      <c r="BY172" s="118">
        <f>$G172*BX172</f>
        <v>0</v>
      </c>
      <c r="BZ172" s="120"/>
      <c r="CA172" s="59"/>
      <c r="CB172" s="118">
        <f>$G172*CA172</f>
        <v>0</v>
      </c>
      <c r="CC172" s="120"/>
      <c r="CD172" s="59">
        <v>12</v>
      </c>
      <c r="CE172" s="118">
        <f>$G172*CD172</f>
        <v>0</v>
      </c>
      <c r="CF172" s="120"/>
      <c r="CG172" s="59"/>
      <c r="CH172" s="118">
        <f>$G172*CG172</f>
        <v>0</v>
      </c>
      <c r="CI172" s="120"/>
      <c r="CJ172" s="59">
        <v>12</v>
      </c>
      <c r="CK172" s="118">
        <f>$G172*CJ172</f>
        <v>0</v>
      </c>
      <c r="CL172" s="120"/>
      <c r="CM172" s="59">
        <v>12</v>
      </c>
      <c r="CN172" s="118">
        <f>$G172*CM172</f>
        <v>0</v>
      </c>
      <c r="CO172" s="120"/>
      <c r="CP172" s="59">
        <v>12</v>
      </c>
      <c r="CQ172" s="118">
        <f>$G172*CP172</f>
        <v>0</v>
      </c>
      <c r="CR172" s="120"/>
      <c r="CS172" s="59">
        <v>12</v>
      </c>
      <c r="CT172" s="118">
        <f>$G172*CS172</f>
        <v>0</v>
      </c>
      <c r="CU172" s="120"/>
      <c r="CV172" s="59">
        <v>12</v>
      </c>
      <c r="CW172" s="118">
        <f>$G172*CV172</f>
        <v>0</v>
      </c>
      <c r="CX172" s="120"/>
      <c r="CY172" s="59">
        <v>12</v>
      </c>
      <c r="CZ172" s="118">
        <f>$G172*CY172</f>
        <v>0</v>
      </c>
      <c r="DA172" s="120"/>
      <c r="DB172" s="59"/>
      <c r="DC172" s="118">
        <f>$G172*DB172</f>
        <v>0</v>
      </c>
      <c r="DD172" s="120"/>
      <c r="DE172" s="59"/>
      <c r="DF172" s="118">
        <f>$G172*DE172</f>
        <v>0</v>
      </c>
      <c r="DG172" s="120"/>
      <c r="DH172" s="59">
        <v>12</v>
      </c>
      <c r="DI172" s="118">
        <f>$G172*DH172</f>
        <v>0</v>
      </c>
      <c r="DJ172" s="120"/>
      <c r="DK172" s="59">
        <v>12</v>
      </c>
      <c r="DL172" s="118">
        <f>$G172*DK172</f>
        <v>0</v>
      </c>
      <c r="DM172" s="120"/>
      <c r="DN172" s="59">
        <v>12</v>
      </c>
      <c r="DO172" s="118">
        <f>$G172*DN172</f>
        <v>0</v>
      </c>
      <c r="DP172" s="120"/>
      <c r="DQ172" s="59">
        <v>12</v>
      </c>
      <c r="DR172" s="118">
        <f>$G172*DQ172</f>
        <v>0</v>
      </c>
      <c r="DS172" s="120"/>
      <c r="DT172" s="59">
        <v>12</v>
      </c>
      <c r="DU172" s="118">
        <f>$G172*DT172</f>
        <v>0</v>
      </c>
      <c r="DV172" s="120"/>
      <c r="DW172" s="59">
        <v>12</v>
      </c>
      <c r="DX172" s="118">
        <f>$G172*DW172</f>
        <v>0</v>
      </c>
      <c r="DY172" s="120"/>
      <c r="DZ172" s="59"/>
      <c r="EA172" s="118">
        <f>$G172*DZ172</f>
        <v>0</v>
      </c>
      <c r="EB172" s="120"/>
      <c r="EC172" s="59"/>
      <c r="ED172" s="118">
        <f>$G172*EC172</f>
        <v>0</v>
      </c>
      <c r="EE172" s="120"/>
    </row>
    <row r="173" spans="1:137" ht="38.25">
      <c r="A173" s="63" t="s">
        <v>295</v>
      </c>
      <c r="B173" s="74" t="s">
        <v>46</v>
      </c>
      <c r="C173" s="74">
        <v>3</v>
      </c>
      <c r="D173" s="33" t="s">
        <v>445</v>
      </c>
      <c r="E173" s="33" t="s">
        <v>626</v>
      </c>
      <c r="F173" s="9" t="s">
        <v>16</v>
      </c>
      <c r="G173" s="157" t="str">
        <f>CENA!G164</f>
        <v>/</v>
      </c>
      <c r="H173" s="117" t="s">
        <v>16</v>
      </c>
      <c r="I173" s="117" t="s">
        <v>16</v>
      </c>
      <c r="J173" s="59" t="s">
        <v>16</v>
      </c>
      <c r="K173" s="118" t="s">
        <v>16</v>
      </c>
      <c r="L173" s="120"/>
      <c r="M173" s="59" t="s">
        <v>16</v>
      </c>
      <c r="N173" s="118" t="s">
        <v>16</v>
      </c>
      <c r="O173" s="120"/>
      <c r="P173" s="59" t="s">
        <v>16</v>
      </c>
      <c r="Q173" s="118" t="s">
        <v>16</v>
      </c>
      <c r="R173" s="120"/>
      <c r="S173" s="59" t="s">
        <v>16</v>
      </c>
      <c r="T173" s="118" t="s">
        <v>16</v>
      </c>
      <c r="U173" s="120"/>
      <c r="V173" s="59" t="s">
        <v>16</v>
      </c>
      <c r="W173" s="118" t="s">
        <v>16</v>
      </c>
      <c r="X173" s="120"/>
      <c r="Y173" s="59" t="s">
        <v>16</v>
      </c>
      <c r="Z173" s="118" t="s">
        <v>16</v>
      </c>
      <c r="AA173" s="120"/>
      <c r="AB173" s="59" t="s">
        <v>16</v>
      </c>
      <c r="AC173" s="118" t="s">
        <v>16</v>
      </c>
      <c r="AD173" s="120"/>
      <c r="AE173" s="59" t="s">
        <v>16</v>
      </c>
      <c r="AF173" s="118" t="s">
        <v>16</v>
      </c>
      <c r="AG173" s="120"/>
      <c r="AH173" s="59" t="s">
        <v>16</v>
      </c>
      <c r="AI173" s="118" t="s">
        <v>16</v>
      </c>
      <c r="AJ173" s="120"/>
      <c r="AK173" s="59" t="s">
        <v>16</v>
      </c>
      <c r="AL173" s="118" t="s">
        <v>16</v>
      </c>
      <c r="AM173" s="120"/>
      <c r="AN173" s="59" t="s">
        <v>16</v>
      </c>
      <c r="AO173" s="118" t="s">
        <v>16</v>
      </c>
      <c r="AP173" s="120"/>
      <c r="AQ173" s="59" t="s">
        <v>16</v>
      </c>
      <c r="AR173" s="118" t="s">
        <v>16</v>
      </c>
      <c r="AS173" s="120"/>
      <c r="AT173" s="59" t="s">
        <v>16</v>
      </c>
      <c r="AU173" s="118" t="s">
        <v>16</v>
      </c>
      <c r="AV173" s="120"/>
      <c r="AW173" s="59" t="s">
        <v>16</v>
      </c>
      <c r="AX173" s="118" t="s">
        <v>16</v>
      </c>
      <c r="AY173" s="120"/>
      <c r="AZ173" s="59" t="s">
        <v>16</v>
      </c>
      <c r="BA173" s="118" t="s">
        <v>16</v>
      </c>
      <c r="BB173" s="120"/>
      <c r="BC173" s="59" t="s">
        <v>16</v>
      </c>
      <c r="BD173" s="118" t="s">
        <v>16</v>
      </c>
      <c r="BE173" s="120"/>
      <c r="BF173" s="59" t="s">
        <v>16</v>
      </c>
      <c r="BG173" s="118" t="s">
        <v>16</v>
      </c>
      <c r="BH173" s="120"/>
      <c r="BI173" s="59" t="s">
        <v>16</v>
      </c>
      <c r="BJ173" s="118" t="s">
        <v>16</v>
      </c>
      <c r="BK173" s="120"/>
      <c r="BL173" s="59" t="s">
        <v>16</v>
      </c>
      <c r="BM173" s="118" t="s">
        <v>16</v>
      </c>
      <c r="BN173" s="120"/>
      <c r="BO173" s="59" t="s">
        <v>16</v>
      </c>
      <c r="BP173" s="118" t="s">
        <v>16</v>
      </c>
      <c r="BQ173" s="120"/>
      <c r="BR173" s="59" t="s">
        <v>16</v>
      </c>
      <c r="BS173" s="118" t="s">
        <v>16</v>
      </c>
      <c r="BT173" s="120"/>
      <c r="BU173" s="59" t="s">
        <v>16</v>
      </c>
      <c r="BV173" s="118" t="s">
        <v>16</v>
      </c>
      <c r="BW173" s="120"/>
      <c r="BX173" s="59" t="s">
        <v>16</v>
      </c>
      <c r="BY173" s="118" t="s">
        <v>16</v>
      </c>
      <c r="BZ173" s="120"/>
      <c r="CA173" s="59" t="s">
        <v>16</v>
      </c>
      <c r="CB173" s="118" t="s">
        <v>16</v>
      </c>
      <c r="CC173" s="120"/>
      <c r="CD173" s="59" t="s">
        <v>16</v>
      </c>
      <c r="CE173" s="118" t="s">
        <v>16</v>
      </c>
      <c r="CF173" s="120"/>
      <c r="CG173" s="59" t="s">
        <v>16</v>
      </c>
      <c r="CH173" s="118" t="s">
        <v>16</v>
      </c>
      <c r="CI173" s="120"/>
      <c r="CJ173" s="59" t="s">
        <v>16</v>
      </c>
      <c r="CK173" s="118" t="s">
        <v>16</v>
      </c>
      <c r="CL173" s="120"/>
      <c r="CM173" s="59" t="s">
        <v>16</v>
      </c>
      <c r="CN173" s="118" t="s">
        <v>16</v>
      </c>
      <c r="CO173" s="120"/>
      <c r="CP173" s="59" t="s">
        <v>16</v>
      </c>
      <c r="CQ173" s="118" t="s">
        <v>16</v>
      </c>
      <c r="CR173" s="120"/>
      <c r="CS173" s="59" t="s">
        <v>16</v>
      </c>
      <c r="CT173" s="118" t="s">
        <v>16</v>
      </c>
      <c r="CU173" s="120"/>
      <c r="CV173" s="59" t="s">
        <v>16</v>
      </c>
      <c r="CW173" s="118" t="s">
        <v>16</v>
      </c>
      <c r="CX173" s="120"/>
      <c r="CY173" s="59" t="s">
        <v>16</v>
      </c>
      <c r="CZ173" s="118" t="s">
        <v>16</v>
      </c>
      <c r="DA173" s="120"/>
      <c r="DB173" s="59" t="s">
        <v>16</v>
      </c>
      <c r="DC173" s="118" t="s">
        <v>16</v>
      </c>
      <c r="DD173" s="120"/>
      <c r="DE173" s="59" t="s">
        <v>16</v>
      </c>
      <c r="DF173" s="118" t="s">
        <v>16</v>
      </c>
      <c r="DG173" s="120"/>
      <c r="DH173" s="59" t="s">
        <v>16</v>
      </c>
      <c r="DI173" s="118" t="s">
        <v>16</v>
      </c>
      <c r="DJ173" s="120"/>
      <c r="DK173" s="59" t="s">
        <v>16</v>
      </c>
      <c r="DL173" s="118" t="s">
        <v>16</v>
      </c>
      <c r="DM173" s="120"/>
      <c r="DN173" s="59" t="s">
        <v>16</v>
      </c>
      <c r="DO173" s="118" t="s">
        <v>16</v>
      </c>
      <c r="DP173" s="120"/>
      <c r="DQ173" s="59" t="s">
        <v>16</v>
      </c>
      <c r="DR173" s="118" t="s">
        <v>16</v>
      </c>
      <c r="DS173" s="120"/>
      <c r="DT173" s="59" t="s">
        <v>16</v>
      </c>
      <c r="DU173" s="118" t="s">
        <v>16</v>
      </c>
      <c r="DV173" s="120"/>
      <c r="DW173" s="59" t="s">
        <v>16</v>
      </c>
      <c r="DX173" s="118" t="s">
        <v>16</v>
      </c>
      <c r="DY173" s="120"/>
      <c r="DZ173" s="59" t="s">
        <v>16</v>
      </c>
      <c r="EA173" s="118" t="s">
        <v>16</v>
      </c>
      <c r="EB173" s="120"/>
      <c r="EC173" s="59" t="s">
        <v>16</v>
      </c>
      <c r="ED173" s="118" t="s">
        <v>16</v>
      </c>
      <c r="EE173" s="120"/>
    </row>
    <row r="174" spans="1:137">
      <c r="A174" s="63" t="s">
        <v>296</v>
      </c>
      <c r="B174" s="69"/>
      <c r="C174" s="69" t="s">
        <v>22</v>
      </c>
      <c r="D174" s="33" t="s">
        <v>133</v>
      </c>
      <c r="E174" s="33" t="s">
        <v>627</v>
      </c>
      <c r="F174" s="9" t="s">
        <v>475</v>
      </c>
      <c r="G174" s="157">
        <f>CENA!G165</f>
        <v>0</v>
      </c>
      <c r="H174" s="117">
        <f t="shared" ref="H174:H176" si="338">J174+M174+P174+S174+V174+AK174+AN174+AQ174+AT174+AW174+AZ174+BC174+BF174+BI174+BL174+BO174+BR174+BU174+BX174+CA174+CD174+CG174+CJ174+CM174+CP174++CS174+CV174+CY174+DB174+DE174+DH174+DK174+DN174+DQ174+Y174+AB174+AE174+AH174+DT174+DW174+DZ174+EC174</f>
        <v>1</v>
      </c>
      <c r="I174" s="117">
        <f t="shared" ref="I174:I176" si="339">G174*H174</f>
        <v>0</v>
      </c>
      <c r="J174" s="59"/>
      <c r="K174" s="118">
        <f>$G174*J174</f>
        <v>0</v>
      </c>
      <c r="L174" s="120"/>
      <c r="M174" s="59"/>
      <c r="N174" s="118">
        <f>$G174*M174</f>
        <v>0</v>
      </c>
      <c r="O174" s="120"/>
      <c r="P174" s="59"/>
      <c r="Q174" s="118">
        <f>$G174*P174</f>
        <v>0</v>
      </c>
      <c r="R174" s="120"/>
      <c r="S174" s="59"/>
      <c r="T174" s="118">
        <f>$G174*S174</f>
        <v>0</v>
      </c>
      <c r="U174" s="120"/>
      <c r="V174" s="59"/>
      <c r="W174" s="118">
        <f>$G174*V174</f>
        <v>0</v>
      </c>
      <c r="X174" s="120"/>
      <c r="Y174" s="59"/>
      <c r="Z174" s="118">
        <f>$G174*Y174</f>
        <v>0</v>
      </c>
      <c r="AA174" s="120"/>
      <c r="AB174" s="59"/>
      <c r="AC174" s="118">
        <f>$G174*AB174</f>
        <v>0</v>
      </c>
      <c r="AD174" s="120"/>
      <c r="AE174" s="59"/>
      <c r="AF174" s="118">
        <f>$G174*AE174</f>
        <v>0</v>
      </c>
      <c r="AG174" s="120"/>
      <c r="AH174" s="59"/>
      <c r="AI174" s="118">
        <f>$G174*AH174</f>
        <v>0</v>
      </c>
      <c r="AJ174" s="120"/>
      <c r="AK174" s="59"/>
      <c r="AL174" s="118">
        <f>$G174*AK174</f>
        <v>0</v>
      </c>
      <c r="AM174" s="120"/>
      <c r="AN174" s="59"/>
      <c r="AO174" s="118">
        <f>$G174*AN174</f>
        <v>0</v>
      </c>
      <c r="AP174" s="120"/>
      <c r="AQ174" s="59"/>
      <c r="AR174" s="118">
        <f>$G174*AQ174</f>
        <v>0</v>
      </c>
      <c r="AS174" s="120"/>
      <c r="AT174" s="59"/>
      <c r="AU174" s="118">
        <f>$G174*AT174</f>
        <v>0</v>
      </c>
      <c r="AV174" s="120"/>
      <c r="AW174" s="59"/>
      <c r="AX174" s="118">
        <f>$G174*AW174</f>
        <v>0</v>
      </c>
      <c r="AY174" s="120"/>
      <c r="AZ174" s="59"/>
      <c r="BA174" s="118">
        <f>$G174*AZ174</f>
        <v>0</v>
      </c>
      <c r="BB174" s="120"/>
      <c r="BC174" s="59"/>
      <c r="BD174" s="118">
        <f>$G174*BC174</f>
        <v>0</v>
      </c>
      <c r="BE174" s="120"/>
      <c r="BF174" s="59"/>
      <c r="BG174" s="118">
        <f>$G174*BF174</f>
        <v>0</v>
      </c>
      <c r="BH174" s="120"/>
      <c r="BI174" s="59"/>
      <c r="BJ174" s="118">
        <f>$G174*BI174</f>
        <v>0</v>
      </c>
      <c r="BK174" s="120"/>
      <c r="BL174" s="59"/>
      <c r="BM174" s="118">
        <f>$G174*BL174</f>
        <v>0</v>
      </c>
      <c r="BN174" s="120"/>
      <c r="BO174" s="59"/>
      <c r="BP174" s="118">
        <f>$G174*BO174</f>
        <v>0</v>
      </c>
      <c r="BQ174" s="120"/>
      <c r="BR174" s="59">
        <v>1</v>
      </c>
      <c r="BS174" s="118">
        <f>$G174*BR174</f>
        <v>0</v>
      </c>
      <c r="BT174" s="120"/>
      <c r="BU174" s="59"/>
      <c r="BV174" s="118">
        <f>$G174*BU174</f>
        <v>0</v>
      </c>
      <c r="BW174" s="120"/>
      <c r="BX174" s="59"/>
      <c r="BY174" s="118">
        <f>$G174*BX174</f>
        <v>0</v>
      </c>
      <c r="BZ174" s="120"/>
      <c r="CA174" s="59"/>
      <c r="CB174" s="118">
        <f>$G174*CA174</f>
        <v>0</v>
      </c>
      <c r="CC174" s="120"/>
      <c r="CD174" s="59"/>
      <c r="CE174" s="118">
        <f>$G174*CD174</f>
        <v>0</v>
      </c>
      <c r="CF174" s="120"/>
      <c r="CG174" s="59"/>
      <c r="CH174" s="118">
        <f>$G174*CG174</f>
        <v>0</v>
      </c>
      <c r="CI174" s="120"/>
      <c r="CJ174" s="59"/>
      <c r="CK174" s="118">
        <f>$G174*CJ174</f>
        <v>0</v>
      </c>
      <c r="CL174" s="120"/>
      <c r="CM174" s="59"/>
      <c r="CN174" s="118">
        <f>$G174*CM174</f>
        <v>0</v>
      </c>
      <c r="CO174" s="120"/>
      <c r="CP174" s="59"/>
      <c r="CQ174" s="118">
        <f>$G174*CP174</f>
        <v>0</v>
      </c>
      <c r="CR174" s="120"/>
      <c r="CS174" s="59"/>
      <c r="CT174" s="118">
        <f>$G174*CS174</f>
        <v>0</v>
      </c>
      <c r="CU174" s="120"/>
      <c r="CV174" s="59"/>
      <c r="CW174" s="118">
        <f>$G174*CV174</f>
        <v>0</v>
      </c>
      <c r="CX174" s="120"/>
      <c r="CY174" s="59"/>
      <c r="CZ174" s="118">
        <f>$G174*CY174</f>
        <v>0</v>
      </c>
      <c r="DA174" s="120"/>
      <c r="DB174" s="59"/>
      <c r="DC174" s="118">
        <f>$G174*DB174</f>
        <v>0</v>
      </c>
      <c r="DD174" s="120"/>
      <c r="DE174" s="59"/>
      <c r="DF174" s="118">
        <f>$G174*DE174</f>
        <v>0</v>
      </c>
      <c r="DG174" s="120"/>
      <c r="DH174" s="59"/>
      <c r="DI174" s="118">
        <f>$G174*DH174</f>
        <v>0</v>
      </c>
      <c r="DJ174" s="120"/>
      <c r="DK174" s="59"/>
      <c r="DL174" s="118">
        <f>$G174*DK174</f>
        <v>0</v>
      </c>
      <c r="DM174" s="120"/>
      <c r="DN174" s="59"/>
      <c r="DO174" s="118">
        <f>$G174*DN174</f>
        <v>0</v>
      </c>
      <c r="DP174" s="120"/>
      <c r="DQ174" s="59"/>
      <c r="DR174" s="118">
        <f>$G174*DQ174</f>
        <v>0</v>
      </c>
      <c r="DS174" s="120"/>
      <c r="DT174" s="59"/>
      <c r="DU174" s="118">
        <f>$G174*DT174</f>
        <v>0</v>
      </c>
      <c r="DV174" s="120"/>
      <c r="DW174" s="59"/>
      <c r="DX174" s="118">
        <f>$G174*DW174</f>
        <v>0</v>
      </c>
      <c r="DY174" s="120"/>
      <c r="DZ174" s="59"/>
      <c r="EA174" s="118">
        <f>$G174*DZ174</f>
        <v>0</v>
      </c>
      <c r="EB174" s="120"/>
      <c r="EC174" s="59"/>
      <c r="ED174" s="118">
        <f>$G174*EC174</f>
        <v>0</v>
      </c>
      <c r="EE174" s="120"/>
    </row>
    <row r="175" spans="1:137">
      <c r="A175" s="63" t="s">
        <v>297</v>
      </c>
      <c r="B175" s="69"/>
      <c r="C175" s="69" t="s">
        <v>49</v>
      </c>
      <c r="D175" s="33" t="s">
        <v>134</v>
      </c>
      <c r="E175" s="33" t="s">
        <v>628</v>
      </c>
      <c r="F175" s="9" t="s">
        <v>475</v>
      </c>
      <c r="G175" s="157">
        <f>CENA!G166</f>
        <v>0</v>
      </c>
      <c r="H175" s="117">
        <f t="shared" si="338"/>
        <v>0</v>
      </c>
      <c r="I175" s="117">
        <f t="shared" si="339"/>
        <v>0</v>
      </c>
      <c r="J175" s="59"/>
      <c r="K175" s="118">
        <f>$G175*J175</f>
        <v>0</v>
      </c>
      <c r="L175" s="120"/>
      <c r="M175" s="59"/>
      <c r="N175" s="118">
        <f>$G175*M175</f>
        <v>0</v>
      </c>
      <c r="O175" s="120"/>
      <c r="P175" s="59"/>
      <c r="Q175" s="118">
        <f>$G175*P175</f>
        <v>0</v>
      </c>
      <c r="R175" s="120"/>
      <c r="S175" s="59"/>
      <c r="T175" s="118">
        <f>$G175*S175</f>
        <v>0</v>
      </c>
      <c r="U175" s="120"/>
      <c r="V175" s="59"/>
      <c r="W175" s="118">
        <f>$G175*V175</f>
        <v>0</v>
      </c>
      <c r="X175" s="120"/>
      <c r="Y175" s="59"/>
      <c r="Z175" s="118">
        <f>$G175*Y175</f>
        <v>0</v>
      </c>
      <c r="AA175" s="120"/>
      <c r="AB175" s="59"/>
      <c r="AC175" s="118">
        <f>$G175*AB175</f>
        <v>0</v>
      </c>
      <c r="AD175" s="120"/>
      <c r="AE175" s="59"/>
      <c r="AF175" s="118">
        <f>$G175*AE175</f>
        <v>0</v>
      </c>
      <c r="AG175" s="120"/>
      <c r="AH175" s="59"/>
      <c r="AI175" s="118">
        <f>$G175*AH175</f>
        <v>0</v>
      </c>
      <c r="AJ175" s="120"/>
      <c r="AK175" s="59"/>
      <c r="AL175" s="118">
        <f>$G175*AK175</f>
        <v>0</v>
      </c>
      <c r="AM175" s="120"/>
      <c r="AN175" s="59"/>
      <c r="AO175" s="118">
        <f>$G175*AN175</f>
        <v>0</v>
      </c>
      <c r="AP175" s="120"/>
      <c r="AQ175" s="59"/>
      <c r="AR175" s="118">
        <f>$G175*AQ175</f>
        <v>0</v>
      </c>
      <c r="AS175" s="120"/>
      <c r="AT175" s="59"/>
      <c r="AU175" s="118">
        <f>$G175*AT175</f>
        <v>0</v>
      </c>
      <c r="AV175" s="120"/>
      <c r="AW175" s="59"/>
      <c r="AX175" s="118">
        <f>$G175*AW175</f>
        <v>0</v>
      </c>
      <c r="AY175" s="120"/>
      <c r="AZ175" s="59"/>
      <c r="BA175" s="118">
        <f>$G175*AZ175</f>
        <v>0</v>
      </c>
      <c r="BB175" s="120"/>
      <c r="BC175" s="59"/>
      <c r="BD175" s="118">
        <f>$G175*BC175</f>
        <v>0</v>
      </c>
      <c r="BE175" s="120"/>
      <c r="BF175" s="59"/>
      <c r="BG175" s="118">
        <f>$G175*BF175</f>
        <v>0</v>
      </c>
      <c r="BH175" s="120"/>
      <c r="BI175" s="59"/>
      <c r="BJ175" s="118">
        <f>$G175*BI175</f>
        <v>0</v>
      </c>
      <c r="BK175" s="120"/>
      <c r="BL175" s="59"/>
      <c r="BM175" s="118">
        <f>$G175*BL175</f>
        <v>0</v>
      </c>
      <c r="BN175" s="120"/>
      <c r="BO175" s="59"/>
      <c r="BP175" s="118">
        <f>$G175*BO175</f>
        <v>0</v>
      </c>
      <c r="BQ175" s="120"/>
      <c r="BR175" s="59"/>
      <c r="BS175" s="118">
        <f>$G175*BR175</f>
        <v>0</v>
      </c>
      <c r="BT175" s="120"/>
      <c r="BU175" s="59"/>
      <c r="BV175" s="118">
        <f>$G175*BU175</f>
        <v>0</v>
      </c>
      <c r="BW175" s="120"/>
      <c r="BX175" s="59"/>
      <c r="BY175" s="118">
        <f>$G175*BX175</f>
        <v>0</v>
      </c>
      <c r="BZ175" s="120"/>
      <c r="CA175" s="59"/>
      <c r="CB175" s="118">
        <f>$G175*CA175</f>
        <v>0</v>
      </c>
      <c r="CC175" s="120"/>
      <c r="CD175" s="59"/>
      <c r="CE175" s="118">
        <f>$G175*CD175</f>
        <v>0</v>
      </c>
      <c r="CF175" s="120"/>
      <c r="CG175" s="59"/>
      <c r="CH175" s="118">
        <f>$G175*CG175</f>
        <v>0</v>
      </c>
      <c r="CI175" s="120"/>
      <c r="CJ175" s="59"/>
      <c r="CK175" s="118">
        <f>$G175*CJ175</f>
        <v>0</v>
      </c>
      <c r="CL175" s="120"/>
      <c r="CM175" s="59"/>
      <c r="CN175" s="118">
        <f>$G175*CM175</f>
        <v>0</v>
      </c>
      <c r="CO175" s="120"/>
      <c r="CP175" s="59"/>
      <c r="CQ175" s="118">
        <f>$G175*CP175</f>
        <v>0</v>
      </c>
      <c r="CR175" s="120"/>
      <c r="CS175" s="59"/>
      <c r="CT175" s="118">
        <f>$G175*CS175</f>
        <v>0</v>
      </c>
      <c r="CU175" s="120"/>
      <c r="CV175" s="59"/>
      <c r="CW175" s="118">
        <f>$G175*CV175</f>
        <v>0</v>
      </c>
      <c r="CX175" s="120"/>
      <c r="CY175" s="59"/>
      <c r="CZ175" s="118">
        <f>$G175*CY175</f>
        <v>0</v>
      </c>
      <c r="DA175" s="120"/>
      <c r="DB175" s="59"/>
      <c r="DC175" s="118">
        <f>$G175*DB175</f>
        <v>0</v>
      </c>
      <c r="DD175" s="120"/>
      <c r="DE175" s="59"/>
      <c r="DF175" s="118">
        <f>$G175*DE175</f>
        <v>0</v>
      </c>
      <c r="DG175" s="120"/>
      <c r="DH175" s="59"/>
      <c r="DI175" s="118">
        <f>$G175*DH175</f>
        <v>0</v>
      </c>
      <c r="DJ175" s="120"/>
      <c r="DK175" s="59"/>
      <c r="DL175" s="118">
        <f>$G175*DK175</f>
        <v>0</v>
      </c>
      <c r="DM175" s="120"/>
      <c r="DN175" s="59"/>
      <c r="DO175" s="118">
        <f>$G175*DN175</f>
        <v>0</v>
      </c>
      <c r="DP175" s="120"/>
      <c r="DQ175" s="59"/>
      <c r="DR175" s="118">
        <f>$G175*DQ175</f>
        <v>0</v>
      </c>
      <c r="DS175" s="120"/>
      <c r="DT175" s="59"/>
      <c r="DU175" s="118">
        <f>$G175*DT175</f>
        <v>0</v>
      </c>
      <c r="DV175" s="120"/>
      <c r="DW175" s="59"/>
      <c r="DX175" s="118">
        <f>$G175*DW175</f>
        <v>0</v>
      </c>
      <c r="DY175" s="120"/>
      <c r="DZ175" s="59"/>
      <c r="EA175" s="118">
        <f>$G175*DZ175</f>
        <v>0</v>
      </c>
      <c r="EB175" s="120"/>
      <c r="EC175" s="59"/>
      <c r="ED175" s="118">
        <f>$G175*EC175</f>
        <v>0</v>
      </c>
      <c r="EE175" s="120"/>
    </row>
    <row r="176" spans="1:137">
      <c r="A176" s="63" t="s">
        <v>298</v>
      </c>
      <c r="B176" s="69"/>
      <c r="C176" s="69" t="s">
        <v>50</v>
      </c>
      <c r="D176" s="33" t="s">
        <v>135</v>
      </c>
      <c r="E176" s="33" t="s">
        <v>629</v>
      </c>
      <c r="F176" s="9" t="s">
        <v>475</v>
      </c>
      <c r="G176" s="157">
        <f>CENA!G167</f>
        <v>0</v>
      </c>
      <c r="H176" s="117">
        <f t="shared" si="338"/>
        <v>0</v>
      </c>
      <c r="I176" s="117">
        <f t="shared" si="339"/>
        <v>0</v>
      </c>
      <c r="J176" s="59"/>
      <c r="K176" s="118">
        <f>$G176*J176</f>
        <v>0</v>
      </c>
      <c r="L176" s="120"/>
      <c r="M176" s="59"/>
      <c r="N176" s="118">
        <f>$G176*M176</f>
        <v>0</v>
      </c>
      <c r="O176" s="120"/>
      <c r="P176" s="59"/>
      <c r="Q176" s="118">
        <f>$G176*P176</f>
        <v>0</v>
      </c>
      <c r="R176" s="120"/>
      <c r="S176" s="59"/>
      <c r="T176" s="118">
        <f>$G176*S176</f>
        <v>0</v>
      </c>
      <c r="U176" s="120"/>
      <c r="V176" s="59"/>
      <c r="W176" s="118">
        <f>$G176*V176</f>
        <v>0</v>
      </c>
      <c r="X176" s="120"/>
      <c r="Y176" s="59"/>
      <c r="Z176" s="118">
        <f>$G176*Y176</f>
        <v>0</v>
      </c>
      <c r="AA176" s="120"/>
      <c r="AB176" s="59"/>
      <c r="AC176" s="118">
        <f>$G176*AB176</f>
        <v>0</v>
      </c>
      <c r="AD176" s="120"/>
      <c r="AE176" s="59"/>
      <c r="AF176" s="118">
        <f>$G176*AE176</f>
        <v>0</v>
      </c>
      <c r="AG176" s="120"/>
      <c r="AH176" s="59"/>
      <c r="AI176" s="118">
        <f>$G176*AH176</f>
        <v>0</v>
      </c>
      <c r="AJ176" s="120"/>
      <c r="AK176" s="59"/>
      <c r="AL176" s="118">
        <f>$G176*AK176</f>
        <v>0</v>
      </c>
      <c r="AM176" s="120"/>
      <c r="AN176" s="59"/>
      <c r="AO176" s="118">
        <f>$G176*AN176</f>
        <v>0</v>
      </c>
      <c r="AP176" s="120"/>
      <c r="AQ176" s="59"/>
      <c r="AR176" s="118">
        <f>$G176*AQ176</f>
        <v>0</v>
      </c>
      <c r="AS176" s="120"/>
      <c r="AT176" s="59"/>
      <c r="AU176" s="118">
        <f>$G176*AT176</f>
        <v>0</v>
      </c>
      <c r="AV176" s="120"/>
      <c r="AW176" s="59"/>
      <c r="AX176" s="118">
        <f>$G176*AW176</f>
        <v>0</v>
      </c>
      <c r="AY176" s="120"/>
      <c r="AZ176" s="59"/>
      <c r="BA176" s="118">
        <f>$G176*AZ176</f>
        <v>0</v>
      </c>
      <c r="BB176" s="120"/>
      <c r="BC176" s="59"/>
      <c r="BD176" s="118">
        <f>$G176*BC176</f>
        <v>0</v>
      </c>
      <c r="BE176" s="120"/>
      <c r="BF176" s="59"/>
      <c r="BG176" s="118">
        <f>$G176*BF176</f>
        <v>0</v>
      </c>
      <c r="BH176" s="120"/>
      <c r="BI176" s="59"/>
      <c r="BJ176" s="118">
        <f>$G176*BI176</f>
        <v>0</v>
      </c>
      <c r="BK176" s="120"/>
      <c r="BL176" s="59"/>
      <c r="BM176" s="118">
        <f>$G176*BL176</f>
        <v>0</v>
      </c>
      <c r="BN176" s="120"/>
      <c r="BO176" s="59"/>
      <c r="BP176" s="118">
        <f>$G176*BO176</f>
        <v>0</v>
      </c>
      <c r="BQ176" s="120"/>
      <c r="BR176" s="59"/>
      <c r="BS176" s="118">
        <f>$G176*BR176</f>
        <v>0</v>
      </c>
      <c r="BT176" s="120"/>
      <c r="BU176" s="59"/>
      <c r="BV176" s="118">
        <f>$G176*BU176</f>
        <v>0</v>
      </c>
      <c r="BW176" s="120"/>
      <c r="BX176" s="59"/>
      <c r="BY176" s="118">
        <f>$G176*BX176</f>
        <v>0</v>
      </c>
      <c r="BZ176" s="120"/>
      <c r="CA176" s="59"/>
      <c r="CB176" s="118">
        <f>$G176*CA176</f>
        <v>0</v>
      </c>
      <c r="CC176" s="120"/>
      <c r="CD176" s="59"/>
      <c r="CE176" s="118">
        <f>$G176*CD176</f>
        <v>0</v>
      </c>
      <c r="CF176" s="120"/>
      <c r="CG176" s="59"/>
      <c r="CH176" s="118">
        <f>$G176*CG176</f>
        <v>0</v>
      </c>
      <c r="CI176" s="120"/>
      <c r="CJ176" s="59"/>
      <c r="CK176" s="118">
        <f>$G176*CJ176</f>
        <v>0</v>
      </c>
      <c r="CL176" s="120"/>
      <c r="CM176" s="59"/>
      <c r="CN176" s="118">
        <f>$G176*CM176</f>
        <v>0</v>
      </c>
      <c r="CO176" s="120"/>
      <c r="CP176" s="59"/>
      <c r="CQ176" s="118">
        <f>$G176*CP176</f>
        <v>0</v>
      </c>
      <c r="CR176" s="120"/>
      <c r="CS176" s="59"/>
      <c r="CT176" s="118">
        <f>$G176*CS176</f>
        <v>0</v>
      </c>
      <c r="CU176" s="120"/>
      <c r="CV176" s="59"/>
      <c r="CW176" s="118">
        <f>$G176*CV176</f>
        <v>0</v>
      </c>
      <c r="CX176" s="120"/>
      <c r="CY176" s="59"/>
      <c r="CZ176" s="118">
        <f>$G176*CY176</f>
        <v>0</v>
      </c>
      <c r="DA176" s="120"/>
      <c r="DB176" s="59"/>
      <c r="DC176" s="118">
        <f>$G176*DB176</f>
        <v>0</v>
      </c>
      <c r="DD176" s="120"/>
      <c r="DE176" s="59"/>
      <c r="DF176" s="118">
        <f>$G176*DE176</f>
        <v>0</v>
      </c>
      <c r="DG176" s="120"/>
      <c r="DH176" s="59"/>
      <c r="DI176" s="118">
        <f>$G176*DH176</f>
        <v>0</v>
      </c>
      <c r="DJ176" s="120"/>
      <c r="DK176" s="59"/>
      <c r="DL176" s="118">
        <f>$G176*DK176</f>
        <v>0</v>
      </c>
      <c r="DM176" s="120"/>
      <c r="DN176" s="59"/>
      <c r="DO176" s="118">
        <f>$G176*DN176</f>
        <v>0</v>
      </c>
      <c r="DP176" s="120"/>
      <c r="DQ176" s="59"/>
      <c r="DR176" s="118">
        <f>$G176*DQ176</f>
        <v>0</v>
      </c>
      <c r="DS176" s="120"/>
      <c r="DT176" s="59"/>
      <c r="DU176" s="118">
        <f>$G176*DT176</f>
        <v>0</v>
      </c>
      <c r="DV176" s="120"/>
      <c r="DW176" s="59"/>
      <c r="DX176" s="118">
        <f>$G176*DW176</f>
        <v>0</v>
      </c>
      <c r="DY176" s="120"/>
      <c r="DZ176" s="59"/>
      <c r="EA176" s="118">
        <f>$G176*DZ176</f>
        <v>0</v>
      </c>
      <c r="EB176" s="120"/>
      <c r="EC176" s="59"/>
      <c r="ED176" s="118">
        <f>$G176*EC176</f>
        <v>0</v>
      </c>
      <c r="EE176" s="120"/>
    </row>
    <row r="177" spans="1:135" ht="25.5">
      <c r="A177" s="63" t="s">
        <v>299</v>
      </c>
      <c r="B177" s="74" t="s">
        <v>46</v>
      </c>
      <c r="C177" s="74">
        <v>4</v>
      </c>
      <c r="D177" s="35" t="s">
        <v>142</v>
      </c>
      <c r="E177" s="35" t="s">
        <v>630</v>
      </c>
      <c r="F177" s="9" t="s">
        <v>16</v>
      </c>
      <c r="G177" s="157" t="str">
        <f>CENA!G168</f>
        <v>/</v>
      </c>
      <c r="H177" s="117" t="s">
        <v>16</v>
      </c>
      <c r="I177" s="117" t="s">
        <v>16</v>
      </c>
      <c r="J177" s="59" t="s">
        <v>16</v>
      </c>
      <c r="K177" s="118" t="s">
        <v>16</v>
      </c>
      <c r="L177" s="120"/>
      <c r="M177" s="59" t="s">
        <v>16</v>
      </c>
      <c r="N177" s="118" t="s">
        <v>16</v>
      </c>
      <c r="O177" s="120"/>
      <c r="P177" s="59" t="s">
        <v>16</v>
      </c>
      <c r="Q177" s="118" t="s">
        <v>16</v>
      </c>
      <c r="R177" s="120"/>
      <c r="S177" s="59" t="s">
        <v>16</v>
      </c>
      <c r="T177" s="118" t="s">
        <v>16</v>
      </c>
      <c r="U177" s="120"/>
      <c r="V177" s="59" t="s">
        <v>16</v>
      </c>
      <c r="W177" s="118" t="s">
        <v>16</v>
      </c>
      <c r="X177" s="120"/>
      <c r="Y177" s="59" t="s">
        <v>16</v>
      </c>
      <c r="Z177" s="118" t="s">
        <v>16</v>
      </c>
      <c r="AA177" s="120"/>
      <c r="AB177" s="59" t="s">
        <v>16</v>
      </c>
      <c r="AC177" s="118" t="s">
        <v>16</v>
      </c>
      <c r="AD177" s="120"/>
      <c r="AE177" s="59" t="s">
        <v>16</v>
      </c>
      <c r="AF177" s="118" t="s">
        <v>16</v>
      </c>
      <c r="AG177" s="120"/>
      <c r="AH177" s="59" t="s">
        <v>16</v>
      </c>
      <c r="AI177" s="118" t="s">
        <v>16</v>
      </c>
      <c r="AJ177" s="120"/>
      <c r="AK177" s="59" t="s">
        <v>16</v>
      </c>
      <c r="AL177" s="118" t="s">
        <v>16</v>
      </c>
      <c r="AM177" s="120"/>
      <c r="AN177" s="59" t="s">
        <v>16</v>
      </c>
      <c r="AO177" s="118" t="s">
        <v>16</v>
      </c>
      <c r="AP177" s="120"/>
      <c r="AQ177" s="59" t="s">
        <v>16</v>
      </c>
      <c r="AR177" s="118" t="s">
        <v>16</v>
      </c>
      <c r="AS177" s="120"/>
      <c r="AT177" s="59" t="s">
        <v>16</v>
      </c>
      <c r="AU177" s="118" t="s">
        <v>16</v>
      </c>
      <c r="AV177" s="120"/>
      <c r="AW177" s="59" t="s">
        <v>16</v>
      </c>
      <c r="AX177" s="118" t="s">
        <v>16</v>
      </c>
      <c r="AY177" s="120"/>
      <c r="AZ177" s="59" t="s">
        <v>16</v>
      </c>
      <c r="BA177" s="118" t="s">
        <v>16</v>
      </c>
      <c r="BB177" s="120"/>
      <c r="BC177" s="59" t="s">
        <v>16</v>
      </c>
      <c r="BD177" s="118" t="s">
        <v>16</v>
      </c>
      <c r="BE177" s="120"/>
      <c r="BF177" s="59" t="s">
        <v>16</v>
      </c>
      <c r="BG177" s="118" t="s">
        <v>16</v>
      </c>
      <c r="BH177" s="120"/>
      <c r="BI177" s="59" t="s">
        <v>16</v>
      </c>
      <c r="BJ177" s="118" t="s">
        <v>16</v>
      </c>
      <c r="BK177" s="120"/>
      <c r="BL177" s="59" t="s">
        <v>16</v>
      </c>
      <c r="BM177" s="118" t="s">
        <v>16</v>
      </c>
      <c r="BN177" s="120"/>
      <c r="BO177" s="59" t="s">
        <v>16</v>
      </c>
      <c r="BP177" s="118" t="s">
        <v>16</v>
      </c>
      <c r="BQ177" s="120"/>
      <c r="BR177" s="59" t="s">
        <v>16</v>
      </c>
      <c r="BS177" s="118" t="s">
        <v>16</v>
      </c>
      <c r="BT177" s="120"/>
      <c r="BU177" s="59" t="s">
        <v>16</v>
      </c>
      <c r="BV177" s="118" t="s">
        <v>16</v>
      </c>
      <c r="BW177" s="120"/>
      <c r="BX177" s="59" t="s">
        <v>16</v>
      </c>
      <c r="BY177" s="118" t="s">
        <v>16</v>
      </c>
      <c r="BZ177" s="120"/>
      <c r="CA177" s="59" t="s">
        <v>16</v>
      </c>
      <c r="CB177" s="118" t="s">
        <v>16</v>
      </c>
      <c r="CC177" s="120"/>
      <c r="CD177" s="59" t="s">
        <v>16</v>
      </c>
      <c r="CE177" s="118" t="s">
        <v>16</v>
      </c>
      <c r="CF177" s="120"/>
      <c r="CG177" s="59" t="s">
        <v>16</v>
      </c>
      <c r="CH177" s="118" t="s">
        <v>16</v>
      </c>
      <c r="CI177" s="120"/>
      <c r="CJ177" s="59" t="s">
        <v>16</v>
      </c>
      <c r="CK177" s="118" t="s">
        <v>16</v>
      </c>
      <c r="CL177" s="120"/>
      <c r="CM177" s="59" t="s">
        <v>16</v>
      </c>
      <c r="CN177" s="118" t="s">
        <v>16</v>
      </c>
      <c r="CO177" s="120"/>
      <c r="CP177" s="59" t="s">
        <v>16</v>
      </c>
      <c r="CQ177" s="118" t="s">
        <v>16</v>
      </c>
      <c r="CR177" s="120"/>
      <c r="CS177" s="59" t="s">
        <v>16</v>
      </c>
      <c r="CT177" s="118" t="s">
        <v>16</v>
      </c>
      <c r="CU177" s="120"/>
      <c r="CV177" s="59" t="s">
        <v>16</v>
      </c>
      <c r="CW177" s="118" t="s">
        <v>16</v>
      </c>
      <c r="CX177" s="120"/>
      <c r="CY177" s="59" t="s">
        <v>16</v>
      </c>
      <c r="CZ177" s="118" t="s">
        <v>16</v>
      </c>
      <c r="DA177" s="120"/>
      <c r="DB177" s="59" t="s">
        <v>16</v>
      </c>
      <c r="DC177" s="118" t="s">
        <v>16</v>
      </c>
      <c r="DD177" s="120"/>
      <c r="DE177" s="59" t="s">
        <v>16</v>
      </c>
      <c r="DF177" s="118" t="s">
        <v>16</v>
      </c>
      <c r="DG177" s="120"/>
      <c r="DH177" s="59" t="s">
        <v>16</v>
      </c>
      <c r="DI177" s="118" t="s">
        <v>16</v>
      </c>
      <c r="DJ177" s="120"/>
      <c r="DK177" s="59" t="s">
        <v>16</v>
      </c>
      <c r="DL177" s="118" t="s">
        <v>16</v>
      </c>
      <c r="DM177" s="120"/>
      <c r="DN177" s="59" t="s">
        <v>16</v>
      </c>
      <c r="DO177" s="118" t="s">
        <v>16</v>
      </c>
      <c r="DP177" s="120"/>
      <c r="DQ177" s="59" t="s">
        <v>16</v>
      </c>
      <c r="DR177" s="118" t="s">
        <v>16</v>
      </c>
      <c r="DS177" s="120"/>
      <c r="DT177" s="59" t="s">
        <v>16</v>
      </c>
      <c r="DU177" s="118" t="s">
        <v>16</v>
      </c>
      <c r="DV177" s="120"/>
      <c r="DW177" s="59" t="s">
        <v>16</v>
      </c>
      <c r="DX177" s="118" t="s">
        <v>16</v>
      </c>
      <c r="DY177" s="120"/>
      <c r="DZ177" s="59" t="s">
        <v>16</v>
      </c>
      <c r="EA177" s="118" t="s">
        <v>16</v>
      </c>
      <c r="EB177" s="120"/>
      <c r="EC177" s="59" t="s">
        <v>16</v>
      </c>
      <c r="ED177" s="118" t="s">
        <v>16</v>
      </c>
      <c r="EE177" s="120"/>
    </row>
    <row r="178" spans="1:135">
      <c r="A178" s="63" t="s">
        <v>300</v>
      </c>
      <c r="B178" s="69"/>
      <c r="C178" s="69" t="s">
        <v>22</v>
      </c>
      <c r="D178" s="33" t="s">
        <v>127</v>
      </c>
      <c r="E178" s="33" t="s">
        <v>127</v>
      </c>
      <c r="F178" s="9" t="s">
        <v>475</v>
      </c>
      <c r="G178" s="157">
        <f>CENA!G169</f>
        <v>0</v>
      </c>
      <c r="H178" s="117">
        <f t="shared" ref="H178:H179" si="340">J178+M178+P178+S178+V178+AK178+AN178+AQ178+AT178+AW178+AZ178+BC178+BF178+BI178+BL178+BO178+BR178+BU178+BX178+CA178+CD178+CG178+CJ178+CM178+CP178++CS178+CV178+CY178+DB178+DE178+DH178+DK178+DN178+DQ178+Y178+AB178+AE178+AH178+DT178+DW178+DZ178+EC178</f>
        <v>32</v>
      </c>
      <c r="I178" s="117">
        <f t="shared" ref="I178:I179" si="341">G178*H178</f>
        <v>0</v>
      </c>
      <c r="J178" s="59">
        <v>1</v>
      </c>
      <c r="K178" s="118">
        <f>$G178*J178</f>
        <v>0</v>
      </c>
      <c r="L178" s="120"/>
      <c r="M178" s="59">
        <v>1</v>
      </c>
      <c r="N178" s="118">
        <f>$G178*M178</f>
        <v>0</v>
      </c>
      <c r="O178" s="120"/>
      <c r="P178" s="59">
        <v>1</v>
      </c>
      <c r="Q178" s="118">
        <f>$G178*P178</f>
        <v>0</v>
      </c>
      <c r="R178" s="120"/>
      <c r="S178" s="59">
        <v>1</v>
      </c>
      <c r="T178" s="118">
        <f>$G178*S178</f>
        <v>0</v>
      </c>
      <c r="U178" s="120"/>
      <c r="V178" s="59"/>
      <c r="W178" s="118">
        <f>$G178*V178</f>
        <v>0</v>
      </c>
      <c r="X178" s="120"/>
      <c r="Y178" s="59">
        <v>1</v>
      </c>
      <c r="Z178" s="118">
        <f>$G178*Y178</f>
        <v>0</v>
      </c>
      <c r="AA178" s="120"/>
      <c r="AB178" s="59">
        <v>1</v>
      </c>
      <c r="AC178" s="118">
        <f>$G178*AB178</f>
        <v>0</v>
      </c>
      <c r="AD178" s="120"/>
      <c r="AE178" s="59">
        <v>1</v>
      </c>
      <c r="AF178" s="118">
        <f>$G178*AE178</f>
        <v>0</v>
      </c>
      <c r="AG178" s="120"/>
      <c r="AH178" s="59"/>
      <c r="AI178" s="118">
        <f>$G178*AH178</f>
        <v>0</v>
      </c>
      <c r="AJ178" s="120"/>
      <c r="AK178" s="59">
        <v>1</v>
      </c>
      <c r="AL178" s="118">
        <f>$G178*AK178</f>
        <v>0</v>
      </c>
      <c r="AM178" s="120"/>
      <c r="AN178" s="59">
        <v>1</v>
      </c>
      <c r="AO178" s="118">
        <f>$G178*AN178</f>
        <v>0</v>
      </c>
      <c r="AP178" s="120"/>
      <c r="AQ178" s="59"/>
      <c r="AR178" s="118">
        <f>$G178*AQ178</f>
        <v>0</v>
      </c>
      <c r="AS178" s="120"/>
      <c r="AT178" s="59"/>
      <c r="AU178" s="118">
        <f>$G178*AT178</f>
        <v>0</v>
      </c>
      <c r="AV178" s="120"/>
      <c r="AW178" s="59">
        <v>1</v>
      </c>
      <c r="AX178" s="118">
        <f>$G178*AW178</f>
        <v>0</v>
      </c>
      <c r="AY178" s="120"/>
      <c r="AZ178" s="59">
        <v>1</v>
      </c>
      <c r="BA178" s="118">
        <f>$G178*AZ178</f>
        <v>0</v>
      </c>
      <c r="BB178" s="120"/>
      <c r="BC178" s="59">
        <v>1</v>
      </c>
      <c r="BD178" s="118">
        <f>$G178*BC178</f>
        <v>0</v>
      </c>
      <c r="BE178" s="120"/>
      <c r="BF178" s="59">
        <v>1</v>
      </c>
      <c r="BG178" s="118">
        <f>$G178*BF178</f>
        <v>0</v>
      </c>
      <c r="BH178" s="120"/>
      <c r="BI178" s="59">
        <v>1</v>
      </c>
      <c r="BJ178" s="118">
        <f>$G178*BI178</f>
        <v>0</v>
      </c>
      <c r="BK178" s="120"/>
      <c r="BL178" s="59">
        <v>1</v>
      </c>
      <c r="BM178" s="118">
        <f>$G178*BL178</f>
        <v>0</v>
      </c>
      <c r="BN178" s="120"/>
      <c r="BO178" s="59">
        <v>1</v>
      </c>
      <c r="BP178" s="118">
        <f>$G178*BO178</f>
        <v>0</v>
      </c>
      <c r="BQ178" s="120"/>
      <c r="BR178" s="59">
        <v>1</v>
      </c>
      <c r="BS178" s="118">
        <f>$G178*BR178</f>
        <v>0</v>
      </c>
      <c r="BT178" s="120"/>
      <c r="BU178" s="59">
        <v>1</v>
      </c>
      <c r="BV178" s="118">
        <f>$G178*BU178</f>
        <v>0</v>
      </c>
      <c r="BW178" s="120"/>
      <c r="BX178" s="59"/>
      <c r="BY178" s="118">
        <f>$G178*BX178</f>
        <v>0</v>
      </c>
      <c r="BZ178" s="120"/>
      <c r="CA178" s="59"/>
      <c r="CB178" s="118">
        <f>$G178*CA178</f>
        <v>0</v>
      </c>
      <c r="CC178" s="120"/>
      <c r="CD178" s="59">
        <v>1</v>
      </c>
      <c r="CE178" s="118">
        <f>$G178*CD178</f>
        <v>0</v>
      </c>
      <c r="CF178" s="120"/>
      <c r="CG178" s="59">
        <v>1</v>
      </c>
      <c r="CH178" s="118">
        <f>$G178*CG178</f>
        <v>0</v>
      </c>
      <c r="CI178" s="120"/>
      <c r="CJ178" s="59">
        <v>1</v>
      </c>
      <c r="CK178" s="118">
        <f>$G178*CJ178</f>
        <v>0</v>
      </c>
      <c r="CL178" s="120"/>
      <c r="CM178" s="59">
        <v>1</v>
      </c>
      <c r="CN178" s="118">
        <f>$G178*CM178</f>
        <v>0</v>
      </c>
      <c r="CO178" s="120"/>
      <c r="CP178" s="59">
        <v>1</v>
      </c>
      <c r="CQ178" s="118">
        <f>$G178*CP178</f>
        <v>0</v>
      </c>
      <c r="CR178" s="120"/>
      <c r="CS178" s="59">
        <v>1</v>
      </c>
      <c r="CT178" s="118">
        <f>$G178*CS178</f>
        <v>0</v>
      </c>
      <c r="CU178" s="120"/>
      <c r="CV178" s="59">
        <v>1</v>
      </c>
      <c r="CW178" s="118">
        <f>$G178*CV178</f>
        <v>0</v>
      </c>
      <c r="CX178" s="120"/>
      <c r="CY178" s="59">
        <v>1</v>
      </c>
      <c r="CZ178" s="118">
        <f>$G178*CY178</f>
        <v>0</v>
      </c>
      <c r="DA178" s="120"/>
      <c r="DB178" s="59"/>
      <c r="DC178" s="118">
        <f>$G178*DB178</f>
        <v>0</v>
      </c>
      <c r="DD178" s="120"/>
      <c r="DE178" s="59"/>
      <c r="DF178" s="118">
        <f>$G178*DE178</f>
        <v>0</v>
      </c>
      <c r="DG178" s="120"/>
      <c r="DH178" s="59">
        <v>1</v>
      </c>
      <c r="DI178" s="118">
        <f>$G178*DH178</f>
        <v>0</v>
      </c>
      <c r="DJ178" s="120"/>
      <c r="DK178" s="59">
        <v>1</v>
      </c>
      <c r="DL178" s="118">
        <f>$G178*DK178</f>
        <v>0</v>
      </c>
      <c r="DM178" s="120"/>
      <c r="DN178" s="59">
        <v>1</v>
      </c>
      <c r="DO178" s="118">
        <f>$G178*DN178</f>
        <v>0</v>
      </c>
      <c r="DP178" s="120"/>
      <c r="DQ178" s="59">
        <v>1</v>
      </c>
      <c r="DR178" s="118">
        <f>$G178*DQ178</f>
        <v>0</v>
      </c>
      <c r="DS178" s="120"/>
      <c r="DT178" s="59">
        <v>1</v>
      </c>
      <c r="DU178" s="118">
        <f>$G178*DT178</f>
        <v>0</v>
      </c>
      <c r="DV178" s="120"/>
      <c r="DW178" s="59">
        <v>1</v>
      </c>
      <c r="DX178" s="118">
        <f>$G178*DW178</f>
        <v>0</v>
      </c>
      <c r="DY178" s="120"/>
      <c r="DZ178" s="59"/>
      <c r="EA178" s="118">
        <f>$G178*DZ178</f>
        <v>0</v>
      </c>
      <c r="EB178" s="120"/>
      <c r="EC178" s="59"/>
      <c r="ED178" s="118">
        <f>$G178*EC178</f>
        <v>0</v>
      </c>
      <c r="EE178" s="120"/>
    </row>
    <row r="179" spans="1:135">
      <c r="A179" s="63" t="s">
        <v>301</v>
      </c>
      <c r="B179" s="69"/>
      <c r="C179" s="69" t="s">
        <v>49</v>
      </c>
      <c r="D179" s="33" t="s">
        <v>128</v>
      </c>
      <c r="E179" s="33" t="s">
        <v>128</v>
      </c>
      <c r="F179" s="9" t="s">
        <v>475</v>
      </c>
      <c r="G179" s="157">
        <f>CENA!G170</f>
        <v>0</v>
      </c>
      <c r="H179" s="117">
        <f t="shared" si="340"/>
        <v>1</v>
      </c>
      <c r="I179" s="117">
        <f t="shared" si="341"/>
        <v>0</v>
      </c>
      <c r="J179" s="59"/>
      <c r="K179" s="118">
        <f>$G179*J179</f>
        <v>0</v>
      </c>
      <c r="L179" s="120"/>
      <c r="M179" s="59"/>
      <c r="N179" s="118">
        <f>$G179*M179</f>
        <v>0</v>
      </c>
      <c r="O179" s="120"/>
      <c r="P179" s="59"/>
      <c r="Q179" s="118">
        <f>$G179*P179</f>
        <v>0</v>
      </c>
      <c r="R179" s="120"/>
      <c r="S179" s="59"/>
      <c r="T179" s="118">
        <f>$G179*S179</f>
        <v>0</v>
      </c>
      <c r="U179" s="120"/>
      <c r="V179" s="59"/>
      <c r="W179" s="118">
        <f>$G179*V179</f>
        <v>0</v>
      </c>
      <c r="X179" s="120"/>
      <c r="Y179" s="59"/>
      <c r="Z179" s="118">
        <f>$G179*Y179</f>
        <v>0</v>
      </c>
      <c r="AA179" s="120"/>
      <c r="AB179" s="59"/>
      <c r="AC179" s="118">
        <f>$G179*AB179</f>
        <v>0</v>
      </c>
      <c r="AD179" s="120"/>
      <c r="AE179" s="59"/>
      <c r="AF179" s="118">
        <f>$G179*AE179</f>
        <v>0</v>
      </c>
      <c r="AG179" s="120"/>
      <c r="AH179" s="59"/>
      <c r="AI179" s="118">
        <f>$G179*AH179</f>
        <v>0</v>
      </c>
      <c r="AJ179" s="120"/>
      <c r="AK179" s="59"/>
      <c r="AL179" s="118">
        <f>$G179*AK179</f>
        <v>0</v>
      </c>
      <c r="AM179" s="120"/>
      <c r="AN179" s="59"/>
      <c r="AO179" s="118">
        <f>$G179*AN179</f>
        <v>0</v>
      </c>
      <c r="AP179" s="120"/>
      <c r="AQ179" s="59"/>
      <c r="AR179" s="118">
        <f>$G179*AQ179</f>
        <v>0</v>
      </c>
      <c r="AS179" s="120"/>
      <c r="AT179" s="59"/>
      <c r="AU179" s="118">
        <f>$G179*AT179</f>
        <v>0</v>
      </c>
      <c r="AV179" s="120"/>
      <c r="AW179" s="59"/>
      <c r="AX179" s="118">
        <f>$G179*AW179</f>
        <v>0</v>
      </c>
      <c r="AY179" s="120"/>
      <c r="AZ179" s="59"/>
      <c r="BA179" s="118">
        <f>$G179*AZ179</f>
        <v>0</v>
      </c>
      <c r="BB179" s="120"/>
      <c r="BC179" s="59"/>
      <c r="BD179" s="118">
        <f>$G179*BC179</f>
        <v>0</v>
      </c>
      <c r="BE179" s="120"/>
      <c r="BF179" s="59"/>
      <c r="BG179" s="118">
        <f>$G179*BF179</f>
        <v>0</v>
      </c>
      <c r="BH179" s="120"/>
      <c r="BI179" s="59"/>
      <c r="BJ179" s="118">
        <f>$G179*BI179</f>
        <v>0</v>
      </c>
      <c r="BK179" s="120"/>
      <c r="BL179" s="59"/>
      <c r="BM179" s="118">
        <f>$G179*BL179</f>
        <v>0</v>
      </c>
      <c r="BN179" s="120"/>
      <c r="BO179" s="59"/>
      <c r="BP179" s="118">
        <f>$G179*BO179</f>
        <v>0</v>
      </c>
      <c r="BQ179" s="120"/>
      <c r="BR179" s="59"/>
      <c r="BS179" s="118">
        <f>$G179*BR179</f>
        <v>0</v>
      </c>
      <c r="BT179" s="120"/>
      <c r="BU179" s="59"/>
      <c r="BV179" s="118">
        <f>$G179*BU179</f>
        <v>0</v>
      </c>
      <c r="BW179" s="120"/>
      <c r="BX179" s="59"/>
      <c r="BY179" s="118">
        <f>$G179*BX179</f>
        <v>0</v>
      </c>
      <c r="BZ179" s="120"/>
      <c r="CA179" s="59"/>
      <c r="CB179" s="118">
        <f>$G179*CA179</f>
        <v>0</v>
      </c>
      <c r="CC179" s="120"/>
      <c r="CD179" s="59"/>
      <c r="CE179" s="118">
        <f>$G179*CD179</f>
        <v>0</v>
      </c>
      <c r="CF179" s="120"/>
      <c r="CG179" s="59"/>
      <c r="CH179" s="118">
        <f>$G179*CG179</f>
        <v>0</v>
      </c>
      <c r="CI179" s="120"/>
      <c r="CJ179" s="59"/>
      <c r="CK179" s="118">
        <f>$G179*CJ179</f>
        <v>0</v>
      </c>
      <c r="CL179" s="120"/>
      <c r="CM179" s="59"/>
      <c r="CN179" s="118">
        <f>$G179*CM179</f>
        <v>0</v>
      </c>
      <c r="CO179" s="120"/>
      <c r="CP179" s="59"/>
      <c r="CQ179" s="118">
        <f>$G179*CP179</f>
        <v>0</v>
      </c>
      <c r="CR179" s="120"/>
      <c r="CS179" s="59"/>
      <c r="CT179" s="118">
        <f>$G179*CS179</f>
        <v>0</v>
      </c>
      <c r="CU179" s="120"/>
      <c r="CV179" s="59"/>
      <c r="CW179" s="118">
        <f>$G179*CV179</f>
        <v>0</v>
      </c>
      <c r="CX179" s="120"/>
      <c r="CY179" s="59">
        <v>1</v>
      </c>
      <c r="CZ179" s="118">
        <f>$G179*CY179</f>
        <v>0</v>
      </c>
      <c r="DA179" s="120"/>
      <c r="DB179" s="59"/>
      <c r="DC179" s="118">
        <f>$G179*DB179</f>
        <v>0</v>
      </c>
      <c r="DD179" s="120"/>
      <c r="DE179" s="59"/>
      <c r="DF179" s="118">
        <f>$G179*DE179</f>
        <v>0</v>
      </c>
      <c r="DG179" s="120"/>
      <c r="DH179" s="59"/>
      <c r="DI179" s="118">
        <f>$G179*DH179</f>
        <v>0</v>
      </c>
      <c r="DJ179" s="120"/>
      <c r="DK179" s="59"/>
      <c r="DL179" s="118">
        <f>$G179*DK179</f>
        <v>0</v>
      </c>
      <c r="DM179" s="120"/>
      <c r="DN179" s="59"/>
      <c r="DO179" s="118">
        <f>$G179*DN179</f>
        <v>0</v>
      </c>
      <c r="DP179" s="120"/>
      <c r="DQ179" s="59"/>
      <c r="DR179" s="118">
        <f>$G179*DQ179</f>
        <v>0</v>
      </c>
      <c r="DS179" s="120"/>
      <c r="DT179" s="59"/>
      <c r="DU179" s="118">
        <f>$G179*DT179</f>
        <v>0</v>
      </c>
      <c r="DV179" s="120"/>
      <c r="DW179" s="59"/>
      <c r="DX179" s="118">
        <f>$G179*DW179</f>
        <v>0</v>
      </c>
      <c r="DY179" s="120"/>
      <c r="DZ179" s="59"/>
      <c r="EA179" s="118">
        <f>$G179*DZ179</f>
        <v>0</v>
      </c>
      <c r="EB179" s="120"/>
      <c r="EC179" s="59"/>
      <c r="ED179" s="118">
        <f>$G179*EC179</f>
        <v>0</v>
      </c>
      <c r="EE179" s="120"/>
    </row>
    <row r="180" spans="1:135">
      <c r="A180" s="63" t="s">
        <v>302</v>
      </c>
      <c r="B180" s="74" t="s">
        <v>46</v>
      </c>
      <c r="C180" s="74">
        <v>5</v>
      </c>
      <c r="D180" s="35" t="s">
        <v>143</v>
      </c>
      <c r="E180" s="35" t="s">
        <v>631</v>
      </c>
      <c r="F180" s="9" t="s">
        <v>16</v>
      </c>
      <c r="G180" s="157" t="str">
        <f>CENA!G171</f>
        <v>/</v>
      </c>
      <c r="H180" s="117" t="s">
        <v>16</v>
      </c>
      <c r="I180" s="117" t="s">
        <v>16</v>
      </c>
      <c r="J180" s="59" t="s">
        <v>16</v>
      </c>
      <c r="K180" s="118" t="s">
        <v>16</v>
      </c>
      <c r="L180" s="120"/>
      <c r="M180" s="59" t="s">
        <v>16</v>
      </c>
      <c r="N180" s="118" t="s">
        <v>16</v>
      </c>
      <c r="O180" s="120"/>
      <c r="P180" s="59" t="s">
        <v>16</v>
      </c>
      <c r="Q180" s="118" t="s">
        <v>16</v>
      </c>
      <c r="R180" s="120"/>
      <c r="S180" s="59" t="s">
        <v>16</v>
      </c>
      <c r="T180" s="118" t="s">
        <v>16</v>
      </c>
      <c r="U180" s="120"/>
      <c r="V180" s="59" t="s">
        <v>16</v>
      </c>
      <c r="W180" s="118" t="s">
        <v>16</v>
      </c>
      <c r="X180" s="120"/>
      <c r="Y180" s="59" t="s">
        <v>16</v>
      </c>
      <c r="Z180" s="118" t="s">
        <v>16</v>
      </c>
      <c r="AA180" s="120"/>
      <c r="AB180" s="59" t="s">
        <v>16</v>
      </c>
      <c r="AC180" s="118" t="s">
        <v>16</v>
      </c>
      <c r="AD180" s="120"/>
      <c r="AE180" s="59" t="s">
        <v>16</v>
      </c>
      <c r="AF180" s="118" t="s">
        <v>16</v>
      </c>
      <c r="AG180" s="120"/>
      <c r="AH180" s="59" t="s">
        <v>16</v>
      </c>
      <c r="AI180" s="118" t="s">
        <v>16</v>
      </c>
      <c r="AJ180" s="120"/>
      <c r="AK180" s="59" t="s">
        <v>16</v>
      </c>
      <c r="AL180" s="118" t="s">
        <v>16</v>
      </c>
      <c r="AM180" s="120"/>
      <c r="AN180" s="59" t="s">
        <v>16</v>
      </c>
      <c r="AO180" s="118" t="s">
        <v>16</v>
      </c>
      <c r="AP180" s="120"/>
      <c r="AQ180" s="59" t="s">
        <v>16</v>
      </c>
      <c r="AR180" s="118" t="s">
        <v>16</v>
      </c>
      <c r="AS180" s="120"/>
      <c r="AT180" s="59" t="s">
        <v>16</v>
      </c>
      <c r="AU180" s="118" t="s">
        <v>16</v>
      </c>
      <c r="AV180" s="120"/>
      <c r="AW180" s="59" t="s">
        <v>16</v>
      </c>
      <c r="AX180" s="118" t="s">
        <v>16</v>
      </c>
      <c r="AY180" s="120"/>
      <c r="AZ180" s="59" t="s">
        <v>16</v>
      </c>
      <c r="BA180" s="118" t="s">
        <v>16</v>
      </c>
      <c r="BB180" s="120"/>
      <c r="BC180" s="59" t="s">
        <v>16</v>
      </c>
      <c r="BD180" s="118" t="s">
        <v>16</v>
      </c>
      <c r="BE180" s="120"/>
      <c r="BF180" s="59" t="s">
        <v>16</v>
      </c>
      <c r="BG180" s="118" t="s">
        <v>16</v>
      </c>
      <c r="BH180" s="120"/>
      <c r="BI180" s="59" t="s">
        <v>16</v>
      </c>
      <c r="BJ180" s="118" t="s">
        <v>16</v>
      </c>
      <c r="BK180" s="120"/>
      <c r="BL180" s="59" t="s">
        <v>16</v>
      </c>
      <c r="BM180" s="118" t="s">
        <v>16</v>
      </c>
      <c r="BN180" s="120"/>
      <c r="BO180" s="59" t="s">
        <v>16</v>
      </c>
      <c r="BP180" s="118" t="s">
        <v>16</v>
      </c>
      <c r="BQ180" s="120"/>
      <c r="BR180" s="59" t="s">
        <v>16</v>
      </c>
      <c r="BS180" s="118" t="s">
        <v>16</v>
      </c>
      <c r="BT180" s="120"/>
      <c r="BU180" s="59" t="s">
        <v>16</v>
      </c>
      <c r="BV180" s="118" t="s">
        <v>16</v>
      </c>
      <c r="BW180" s="120"/>
      <c r="BX180" s="59" t="s">
        <v>16</v>
      </c>
      <c r="BY180" s="118" t="s">
        <v>16</v>
      </c>
      <c r="BZ180" s="120"/>
      <c r="CA180" s="59" t="s">
        <v>16</v>
      </c>
      <c r="CB180" s="118" t="s">
        <v>16</v>
      </c>
      <c r="CC180" s="120"/>
      <c r="CD180" s="59" t="s">
        <v>16</v>
      </c>
      <c r="CE180" s="118" t="s">
        <v>16</v>
      </c>
      <c r="CF180" s="120"/>
      <c r="CG180" s="59" t="s">
        <v>16</v>
      </c>
      <c r="CH180" s="118" t="s">
        <v>16</v>
      </c>
      <c r="CI180" s="120"/>
      <c r="CJ180" s="59" t="s">
        <v>16</v>
      </c>
      <c r="CK180" s="118" t="s">
        <v>16</v>
      </c>
      <c r="CL180" s="120"/>
      <c r="CM180" s="59" t="s">
        <v>16</v>
      </c>
      <c r="CN180" s="118" t="s">
        <v>16</v>
      </c>
      <c r="CO180" s="120"/>
      <c r="CP180" s="59" t="s">
        <v>16</v>
      </c>
      <c r="CQ180" s="118" t="s">
        <v>16</v>
      </c>
      <c r="CR180" s="120"/>
      <c r="CS180" s="59" t="s">
        <v>16</v>
      </c>
      <c r="CT180" s="118" t="s">
        <v>16</v>
      </c>
      <c r="CU180" s="120"/>
      <c r="CV180" s="59" t="s">
        <v>16</v>
      </c>
      <c r="CW180" s="118" t="s">
        <v>16</v>
      </c>
      <c r="CX180" s="120"/>
      <c r="CY180" s="59" t="s">
        <v>16</v>
      </c>
      <c r="CZ180" s="118" t="s">
        <v>16</v>
      </c>
      <c r="DA180" s="120"/>
      <c r="DB180" s="59" t="s">
        <v>16</v>
      </c>
      <c r="DC180" s="118" t="s">
        <v>16</v>
      </c>
      <c r="DD180" s="120"/>
      <c r="DE180" s="59" t="s">
        <v>16</v>
      </c>
      <c r="DF180" s="118" t="s">
        <v>16</v>
      </c>
      <c r="DG180" s="120"/>
      <c r="DH180" s="59" t="s">
        <v>16</v>
      </c>
      <c r="DI180" s="118" t="s">
        <v>16</v>
      </c>
      <c r="DJ180" s="120"/>
      <c r="DK180" s="59" t="s">
        <v>16</v>
      </c>
      <c r="DL180" s="118" t="s">
        <v>16</v>
      </c>
      <c r="DM180" s="120"/>
      <c r="DN180" s="59" t="s">
        <v>16</v>
      </c>
      <c r="DO180" s="118" t="s">
        <v>16</v>
      </c>
      <c r="DP180" s="120"/>
      <c r="DQ180" s="59" t="s">
        <v>16</v>
      </c>
      <c r="DR180" s="118" t="s">
        <v>16</v>
      </c>
      <c r="DS180" s="120"/>
      <c r="DT180" s="59" t="s">
        <v>16</v>
      </c>
      <c r="DU180" s="118" t="s">
        <v>16</v>
      </c>
      <c r="DV180" s="120"/>
      <c r="DW180" s="59" t="s">
        <v>16</v>
      </c>
      <c r="DX180" s="118" t="s">
        <v>16</v>
      </c>
      <c r="DY180" s="120"/>
      <c r="DZ180" s="59" t="s">
        <v>16</v>
      </c>
      <c r="EA180" s="118" t="s">
        <v>16</v>
      </c>
      <c r="EB180" s="120"/>
      <c r="EC180" s="59" t="s">
        <v>16</v>
      </c>
      <c r="ED180" s="118" t="s">
        <v>16</v>
      </c>
      <c r="EE180" s="120"/>
    </row>
    <row r="181" spans="1:135">
      <c r="A181" s="63" t="s">
        <v>303</v>
      </c>
      <c r="B181" s="69"/>
      <c r="C181" s="69" t="s">
        <v>22</v>
      </c>
      <c r="D181" s="33" t="s">
        <v>130</v>
      </c>
      <c r="E181" s="33" t="s">
        <v>130</v>
      </c>
      <c r="F181" s="9" t="s">
        <v>475</v>
      </c>
      <c r="G181" s="157">
        <f>CENA!G172</f>
        <v>0</v>
      </c>
      <c r="H181" s="117">
        <f t="shared" ref="H181:H183" si="342">J181+M181+P181+S181+V181+AK181+AN181+AQ181+AT181+AW181+AZ181+BC181+BF181+BI181+BL181+BO181+BR181+BU181+BX181+CA181+CD181+CG181+CJ181+CM181+CP181++CS181+CV181+CY181+DB181+DE181+DH181+DK181+DN181+DQ181+Y181+AB181+AE181+AH181+DT181+DW181+DZ181+EC181</f>
        <v>96</v>
      </c>
      <c r="I181" s="117">
        <f t="shared" ref="I181:I183" si="343">G181*H181</f>
        <v>0</v>
      </c>
      <c r="J181" s="59">
        <v>3</v>
      </c>
      <c r="K181" s="118">
        <f>$G181*J181</f>
        <v>0</v>
      </c>
      <c r="L181" s="120"/>
      <c r="M181" s="59">
        <v>3</v>
      </c>
      <c r="N181" s="118">
        <f>$G181*M181</f>
        <v>0</v>
      </c>
      <c r="O181" s="120"/>
      <c r="P181" s="59">
        <v>3</v>
      </c>
      <c r="Q181" s="118">
        <f>$G181*P181</f>
        <v>0</v>
      </c>
      <c r="R181" s="120"/>
      <c r="S181" s="59">
        <v>3</v>
      </c>
      <c r="T181" s="118">
        <f>$G181*S181</f>
        <v>0</v>
      </c>
      <c r="U181" s="120"/>
      <c r="V181" s="59"/>
      <c r="W181" s="118">
        <f>$G181*V181</f>
        <v>0</v>
      </c>
      <c r="X181" s="120"/>
      <c r="Y181" s="59">
        <v>3</v>
      </c>
      <c r="Z181" s="118">
        <f>$G181*Y181</f>
        <v>0</v>
      </c>
      <c r="AA181" s="120"/>
      <c r="AB181" s="59">
        <v>3</v>
      </c>
      <c r="AC181" s="118">
        <f>$G181*AB181</f>
        <v>0</v>
      </c>
      <c r="AD181" s="120"/>
      <c r="AE181" s="59">
        <v>3</v>
      </c>
      <c r="AF181" s="118">
        <f>$G181*AE181</f>
        <v>0</v>
      </c>
      <c r="AG181" s="120"/>
      <c r="AH181" s="59"/>
      <c r="AI181" s="118">
        <f>$G181*AH181</f>
        <v>0</v>
      </c>
      <c r="AJ181" s="120"/>
      <c r="AK181" s="59">
        <v>3</v>
      </c>
      <c r="AL181" s="118">
        <f>$G181*AK181</f>
        <v>0</v>
      </c>
      <c r="AM181" s="120"/>
      <c r="AN181" s="59">
        <v>3</v>
      </c>
      <c r="AO181" s="118">
        <f>$G181*AN181</f>
        <v>0</v>
      </c>
      <c r="AP181" s="120"/>
      <c r="AQ181" s="59"/>
      <c r="AR181" s="118">
        <f>$G181*AQ181</f>
        <v>0</v>
      </c>
      <c r="AS181" s="120"/>
      <c r="AT181" s="59"/>
      <c r="AU181" s="118">
        <f>$G181*AT181</f>
        <v>0</v>
      </c>
      <c r="AV181" s="120"/>
      <c r="AW181" s="59">
        <v>3</v>
      </c>
      <c r="AX181" s="118">
        <f>$G181*AW181</f>
        <v>0</v>
      </c>
      <c r="AY181" s="120"/>
      <c r="AZ181" s="59">
        <v>3</v>
      </c>
      <c r="BA181" s="118">
        <f>$G181*AZ181</f>
        <v>0</v>
      </c>
      <c r="BB181" s="120"/>
      <c r="BC181" s="59">
        <v>3</v>
      </c>
      <c r="BD181" s="118">
        <f>$G181*BC181</f>
        <v>0</v>
      </c>
      <c r="BE181" s="120"/>
      <c r="BF181" s="59">
        <v>3</v>
      </c>
      <c r="BG181" s="118">
        <f>$G181*BF181</f>
        <v>0</v>
      </c>
      <c r="BH181" s="120"/>
      <c r="BI181" s="59">
        <v>3</v>
      </c>
      <c r="BJ181" s="118">
        <f>$G181*BI181</f>
        <v>0</v>
      </c>
      <c r="BK181" s="120"/>
      <c r="BL181" s="59">
        <v>3</v>
      </c>
      <c r="BM181" s="118">
        <f>$G181*BL181</f>
        <v>0</v>
      </c>
      <c r="BN181" s="120"/>
      <c r="BO181" s="59">
        <v>3</v>
      </c>
      <c r="BP181" s="118">
        <f>$G181*BO181</f>
        <v>0</v>
      </c>
      <c r="BQ181" s="120"/>
      <c r="BR181" s="59">
        <v>3</v>
      </c>
      <c r="BS181" s="118">
        <f>$G181*BR181</f>
        <v>0</v>
      </c>
      <c r="BT181" s="120"/>
      <c r="BU181" s="59">
        <v>3</v>
      </c>
      <c r="BV181" s="118">
        <f>$G181*BU181</f>
        <v>0</v>
      </c>
      <c r="BW181" s="120"/>
      <c r="BX181" s="59"/>
      <c r="BY181" s="118">
        <f>$G181*BX181</f>
        <v>0</v>
      </c>
      <c r="BZ181" s="120"/>
      <c r="CA181" s="59"/>
      <c r="CB181" s="118">
        <f>$G181*CA181</f>
        <v>0</v>
      </c>
      <c r="CC181" s="120"/>
      <c r="CD181" s="59">
        <v>3</v>
      </c>
      <c r="CE181" s="118">
        <f>$G181*CD181</f>
        <v>0</v>
      </c>
      <c r="CF181" s="120"/>
      <c r="CG181" s="59">
        <v>3</v>
      </c>
      <c r="CH181" s="118">
        <f>$G181*CG181</f>
        <v>0</v>
      </c>
      <c r="CI181" s="120"/>
      <c r="CJ181" s="59">
        <v>3</v>
      </c>
      <c r="CK181" s="118">
        <f>$G181*CJ181</f>
        <v>0</v>
      </c>
      <c r="CL181" s="120"/>
      <c r="CM181" s="59">
        <v>3</v>
      </c>
      <c r="CN181" s="118">
        <f>$G181*CM181</f>
        <v>0</v>
      </c>
      <c r="CO181" s="120"/>
      <c r="CP181" s="59">
        <v>3</v>
      </c>
      <c r="CQ181" s="118">
        <f>$G181*CP181</f>
        <v>0</v>
      </c>
      <c r="CR181" s="120"/>
      <c r="CS181" s="59">
        <v>3</v>
      </c>
      <c r="CT181" s="118">
        <f>$G181*CS181</f>
        <v>0</v>
      </c>
      <c r="CU181" s="120"/>
      <c r="CV181" s="59">
        <v>3</v>
      </c>
      <c r="CW181" s="118">
        <f>$G181*CV181</f>
        <v>0</v>
      </c>
      <c r="CX181" s="120"/>
      <c r="CY181" s="59">
        <v>3</v>
      </c>
      <c r="CZ181" s="118">
        <f>$G181*CY181</f>
        <v>0</v>
      </c>
      <c r="DA181" s="120"/>
      <c r="DB181" s="59"/>
      <c r="DC181" s="118">
        <f>$G181*DB181</f>
        <v>0</v>
      </c>
      <c r="DD181" s="120"/>
      <c r="DE181" s="59"/>
      <c r="DF181" s="118">
        <f>$G181*DE181</f>
        <v>0</v>
      </c>
      <c r="DG181" s="120"/>
      <c r="DH181" s="59">
        <v>3</v>
      </c>
      <c r="DI181" s="118">
        <f>$G181*DH181</f>
        <v>0</v>
      </c>
      <c r="DJ181" s="120"/>
      <c r="DK181" s="59">
        <v>3</v>
      </c>
      <c r="DL181" s="118">
        <f>$G181*DK181</f>
        <v>0</v>
      </c>
      <c r="DM181" s="120"/>
      <c r="DN181" s="59">
        <v>3</v>
      </c>
      <c r="DO181" s="118">
        <f>$G181*DN181</f>
        <v>0</v>
      </c>
      <c r="DP181" s="120"/>
      <c r="DQ181" s="59">
        <v>3</v>
      </c>
      <c r="DR181" s="118">
        <f>$G181*DQ181</f>
        <v>0</v>
      </c>
      <c r="DS181" s="120"/>
      <c r="DT181" s="59">
        <v>3</v>
      </c>
      <c r="DU181" s="118">
        <f>$G181*DT181</f>
        <v>0</v>
      </c>
      <c r="DV181" s="120"/>
      <c r="DW181" s="59">
        <v>3</v>
      </c>
      <c r="DX181" s="118">
        <f>$G181*DW181</f>
        <v>0</v>
      </c>
      <c r="DY181" s="120"/>
      <c r="DZ181" s="59"/>
      <c r="EA181" s="118">
        <f>$G181*DZ181</f>
        <v>0</v>
      </c>
      <c r="EB181" s="120"/>
      <c r="EC181" s="59"/>
      <c r="ED181" s="118">
        <f>$G181*EC181</f>
        <v>0</v>
      </c>
      <c r="EE181" s="120"/>
    </row>
    <row r="182" spans="1:135">
      <c r="A182" s="63" t="s">
        <v>304</v>
      </c>
      <c r="B182" s="69"/>
      <c r="C182" s="69" t="s">
        <v>49</v>
      </c>
      <c r="D182" s="33" t="s">
        <v>131</v>
      </c>
      <c r="E182" s="33" t="s">
        <v>131</v>
      </c>
      <c r="F182" s="9" t="s">
        <v>475</v>
      </c>
      <c r="G182" s="157">
        <f>CENA!G173</f>
        <v>0</v>
      </c>
      <c r="H182" s="117">
        <f t="shared" si="342"/>
        <v>40</v>
      </c>
      <c r="I182" s="117">
        <f t="shared" si="343"/>
        <v>0</v>
      </c>
      <c r="J182" s="59">
        <v>1</v>
      </c>
      <c r="K182" s="118">
        <f>$G182*J182</f>
        <v>0</v>
      </c>
      <c r="L182" s="120"/>
      <c r="M182" s="59">
        <v>1</v>
      </c>
      <c r="N182" s="118">
        <f>$G182*M182</f>
        <v>0</v>
      </c>
      <c r="O182" s="120"/>
      <c r="P182" s="59">
        <v>1</v>
      </c>
      <c r="Q182" s="118">
        <f>$G182*P182</f>
        <v>0</v>
      </c>
      <c r="R182" s="120"/>
      <c r="S182" s="59">
        <v>1</v>
      </c>
      <c r="T182" s="118">
        <f>$G182*S182</f>
        <v>0</v>
      </c>
      <c r="U182" s="120"/>
      <c r="V182" s="59"/>
      <c r="W182" s="118">
        <f>$G182*V182</f>
        <v>0</v>
      </c>
      <c r="X182" s="120"/>
      <c r="Y182" s="59">
        <v>1</v>
      </c>
      <c r="Z182" s="118">
        <f>$G182*Y182</f>
        <v>0</v>
      </c>
      <c r="AA182" s="120"/>
      <c r="AB182" s="59">
        <v>1</v>
      </c>
      <c r="AC182" s="118">
        <f>$G182*AB182</f>
        <v>0</v>
      </c>
      <c r="AD182" s="120"/>
      <c r="AE182" s="59">
        <v>1</v>
      </c>
      <c r="AF182" s="118">
        <f>$G182*AE182</f>
        <v>0</v>
      </c>
      <c r="AG182" s="120"/>
      <c r="AH182" s="59"/>
      <c r="AI182" s="118">
        <f>$G182*AH182</f>
        <v>0</v>
      </c>
      <c r="AJ182" s="120"/>
      <c r="AK182" s="59">
        <v>1</v>
      </c>
      <c r="AL182" s="118">
        <f>$G182*AK182</f>
        <v>0</v>
      </c>
      <c r="AM182" s="120"/>
      <c r="AN182" s="59">
        <v>1</v>
      </c>
      <c r="AO182" s="118">
        <f>$G182*AN182</f>
        <v>0</v>
      </c>
      <c r="AP182" s="120"/>
      <c r="AQ182" s="59"/>
      <c r="AR182" s="118">
        <f>$G182*AQ182</f>
        <v>0</v>
      </c>
      <c r="AS182" s="120"/>
      <c r="AT182" s="59"/>
      <c r="AU182" s="118">
        <f>$G182*AT182</f>
        <v>0</v>
      </c>
      <c r="AV182" s="120"/>
      <c r="AW182" s="59">
        <v>1</v>
      </c>
      <c r="AX182" s="118">
        <f>$G182*AW182</f>
        <v>0</v>
      </c>
      <c r="AY182" s="120"/>
      <c r="AZ182" s="59">
        <v>1</v>
      </c>
      <c r="BA182" s="118">
        <f>$G182*AZ182</f>
        <v>0</v>
      </c>
      <c r="BB182" s="120"/>
      <c r="BC182" s="59">
        <v>1</v>
      </c>
      <c r="BD182" s="118">
        <f>$G182*BC182</f>
        <v>0</v>
      </c>
      <c r="BE182" s="120"/>
      <c r="BF182" s="59">
        <v>1</v>
      </c>
      <c r="BG182" s="118">
        <f>$G182*BF182</f>
        <v>0</v>
      </c>
      <c r="BH182" s="120"/>
      <c r="BI182" s="59">
        <v>1</v>
      </c>
      <c r="BJ182" s="118">
        <f>$G182*BI182</f>
        <v>0</v>
      </c>
      <c r="BK182" s="120"/>
      <c r="BL182" s="59">
        <v>1</v>
      </c>
      <c r="BM182" s="118">
        <f>$G182*BL182</f>
        <v>0</v>
      </c>
      <c r="BN182" s="120"/>
      <c r="BO182" s="59">
        <v>1</v>
      </c>
      <c r="BP182" s="118">
        <f>$G182*BO182</f>
        <v>0</v>
      </c>
      <c r="BQ182" s="120"/>
      <c r="BR182" s="59">
        <v>1</v>
      </c>
      <c r="BS182" s="118">
        <f>$G182*BR182</f>
        <v>0</v>
      </c>
      <c r="BT182" s="120"/>
      <c r="BU182" s="59">
        <v>1</v>
      </c>
      <c r="BV182" s="118">
        <f>$G182*BU182</f>
        <v>0</v>
      </c>
      <c r="BW182" s="120"/>
      <c r="BX182" s="59"/>
      <c r="BY182" s="118">
        <f>$G182*BX182</f>
        <v>0</v>
      </c>
      <c r="BZ182" s="120"/>
      <c r="CA182" s="59"/>
      <c r="CB182" s="118">
        <f>$G182*CA182</f>
        <v>0</v>
      </c>
      <c r="CC182" s="120"/>
      <c r="CD182" s="59">
        <v>1</v>
      </c>
      <c r="CE182" s="118">
        <f>$G182*CD182</f>
        <v>0</v>
      </c>
      <c r="CF182" s="120"/>
      <c r="CG182" s="59">
        <v>1</v>
      </c>
      <c r="CH182" s="118">
        <f>$G182*CG182</f>
        <v>0</v>
      </c>
      <c r="CI182" s="120"/>
      <c r="CJ182" s="59">
        <v>1</v>
      </c>
      <c r="CK182" s="118">
        <f>$G182*CJ182</f>
        <v>0</v>
      </c>
      <c r="CL182" s="120"/>
      <c r="CM182" s="59">
        <v>1</v>
      </c>
      <c r="CN182" s="118">
        <f>$G182*CM182</f>
        <v>0</v>
      </c>
      <c r="CO182" s="120"/>
      <c r="CP182" s="59">
        <v>1</v>
      </c>
      <c r="CQ182" s="118">
        <f>$G182*CP182</f>
        <v>0</v>
      </c>
      <c r="CR182" s="120"/>
      <c r="CS182" s="59">
        <v>1</v>
      </c>
      <c r="CT182" s="118">
        <f>$G182*CS182</f>
        <v>0</v>
      </c>
      <c r="CU182" s="120"/>
      <c r="CV182" s="59">
        <v>1</v>
      </c>
      <c r="CW182" s="118">
        <f>$G182*CV182</f>
        <v>0</v>
      </c>
      <c r="CX182" s="120"/>
      <c r="CY182" s="59">
        <v>3</v>
      </c>
      <c r="CZ182" s="118">
        <f>$G182*CY182</f>
        <v>0</v>
      </c>
      <c r="DA182" s="120"/>
      <c r="DB182" s="59"/>
      <c r="DC182" s="118">
        <f>$G182*DB182</f>
        <v>0</v>
      </c>
      <c r="DD182" s="120"/>
      <c r="DE182" s="59"/>
      <c r="DF182" s="118">
        <f>$G182*DE182</f>
        <v>0</v>
      </c>
      <c r="DG182" s="120"/>
      <c r="DH182" s="59">
        <v>3</v>
      </c>
      <c r="DI182" s="118">
        <f>$G182*DH182</f>
        <v>0</v>
      </c>
      <c r="DJ182" s="120"/>
      <c r="DK182" s="59">
        <v>1</v>
      </c>
      <c r="DL182" s="118">
        <f>$G182*DK182</f>
        <v>0</v>
      </c>
      <c r="DM182" s="120"/>
      <c r="DN182" s="59">
        <v>1</v>
      </c>
      <c r="DO182" s="118">
        <f>$G182*DN182</f>
        <v>0</v>
      </c>
      <c r="DP182" s="120"/>
      <c r="DQ182" s="59">
        <v>3</v>
      </c>
      <c r="DR182" s="118">
        <f>$G182*DQ182</f>
        <v>0</v>
      </c>
      <c r="DS182" s="120"/>
      <c r="DT182" s="59">
        <v>1</v>
      </c>
      <c r="DU182" s="118">
        <f>$G182*DT182</f>
        <v>0</v>
      </c>
      <c r="DV182" s="120"/>
      <c r="DW182" s="59">
        <v>3</v>
      </c>
      <c r="DX182" s="118">
        <f>$G182*DW182</f>
        <v>0</v>
      </c>
      <c r="DY182" s="120"/>
      <c r="DZ182" s="59"/>
      <c r="EA182" s="118">
        <f>$G182*DZ182</f>
        <v>0</v>
      </c>
      <c r="EB182" s="120"/>
      <c r="EC182" s="59"/>
      <c r="ED182" s="118">
        <f>$G182*EC182</f>
        <v>0</v>
      </c>
      <c r="EE182" s="120"/>
    </row>
    <row r="183" spans="1:135">
      <c r="A183" s="63" t="s">
        <v>305</v>
      </c>
      <c r="B183" s="69"/>
      <c r="C183" s="69" t="s">
        <v>50</v>
      </c>
      <c r="D183" s="33" t="s">
        <v>128</v>
      </c>
      <c r="E183" s="33" t="s">
        <v>128</v>
      </c>
      <c r="F183" s="9" t="s">
        <v>475</v>
      </c>
      <c r="G183" s="157">
        <f>CENA!G174</f>
        <v>0</v>
      </c>
      <c r="H183" s="117">
        <f t="shared" si="342"/>
        <v>32</v>
      </c>
      <c r="I183" s="117">
        <f t="shared" si="343"/>
        <v>0</v>
      </c>
      <c r="J183" s="59">
        <v>1</v>
      </c>
      <c r="K183" s="118">
        <f>$G183*J183</f>
        <v>0</v>
      </c>
      <c r="L183" s="120"/>
      <c r="M183" s="59">
        <v>1</v>
      </c>
      <c r="N183" s="118">
        <f>$G183*M183</f>
        <v>0</v>
      </c>
      <c r="O183" s="120"/>
      <c r="P183" s="59">
        <v>1</v>
      </c>
      <c r="Q183" s="118">
        <f>$G183*P183</f>
        <v>0</v>
      </c>
      <c r="R183" s="120"/>
      <c r="S183" s="59">
        <v>1</v>
      </c>
      <c r="T183" s="118">
        <f>$G183*S183</f>
        <v>0</v>
      </c>
      <c r="U183" s="120"/>
      <c r="V183" s="59"/>
      <c r="W183" s="118">
        <f>$G183*V183</f>
        <v>0</v>
      </c>
      <c r="X183" s="120"/>
      <c r="Y183" s="59">
        <v>1</v>
      </c>
      <c r="Z183" s="118">
        <f>$G183*Y183</f>
        <v>0</v>
      </c>
      <c r="AA183" s="120"/>
      <c r="AB183" s="59">
        <v>1</v>
      </c>
      <c r="AC183" s="118">
        <f>$G183*AB183</f>
        <v>0</v>
      </c>
      <c r="AD183" s="120"/>
      <c r="AE183" s="59">
        <v>1</v>
      </c>
      <c r="AF183" s="118">
        <f>$G183*AE183</f>
        <v>0</v>
      </c>
      <c r="AG183" s="120"/>
      <c r="AH183" s="59"/>
      <c r="AI183" s="118">
        <f>$G183*AH183</f>
        <v>0</v>
      </c>
      <c r="AJ183" s="120"/>
      <c r="AK183" s="59">
        <v>1</v>
      </c>
      <c r="AL183" s="118">
        <f>$G183*AK183</f>
        <v>0</v>
      </c>
      <c r="AM183" s="120"/>
      <c r="AN183" s="59">
        <v>1</v>
      </c>
      <c r="AO183" s="118">
        <f>$G183*AN183</f>
        <v>0</v>
      </c>
      <c r="AP183" s="120"/>
      <c r="AQ183" s="59"/>
      <c r="AR183" s="118">
        <f>$G183*AQ183</f>
        <v>0</v>
      </c>
      <c r="AS183" s="120"/>
      <c r="AT183" s="59"/>
      <c r="AU183" s="118">
        <f>$G183*AT183</f>
        <v>0</v>
      </c>
      <c r="AV183" s="120"/>
      <c r="AW183" s="59">
        <v>1</v>
      </c>
      <c r="AX183" s="118">
        <f>$G183*AW183</f>
        <v>0</v>
      </c>
      <c r="AY183" s="120"/>
      <c r="AZ183" s="59">
        <v>1</v>
      </c>
      <c r="BA183" s="118">
        <f>$G183*AZ183</f>
        <v>0</v>
      </c>
      <c r="BB183" s="120"/>
      <c r="BC183" s="59">
        <v>1</v>
      </c>
      <c r="BD183" s="118">
        <f>$G183*BC183</f>
        <v>0</v>
      </c>
      <c r="BE183" s="120"/>
      <c r="BF183" s="59">
        <v>1</v>
      </c>
      <c r="BG183" s="118">
        <f>$G183*BF183</f>
        <v>0</v>
      </c>
      <c r="BH183" s="120"/>
      <c r="BI183" s="59">
        <v>1</v>
      </c>
      <c r="BJ183" s="118">
        <f>$G183*BI183</f>
        <v>0</v>
      </c>
      <c r="BK183" s="120"/>
      <c r="BL183" s="59">
        <v>1</v>
      </c>
      <c r="BM183" s="118">
        <f>$G183*BL183</f>
        <v>0</v>
      </c>
      <c r="BN183" s="120"/>
      <c r="BO183" s="59">
        <v>1</v>
      </c>
      <c r="BP183" s="118">
        <f>$G183*BO183</f>
        <v>0</v>
      </c>
      <c r="BQ183" s="120"/>
      <c r="BR183" s="59">
        <v>1</v>
      </c>
      <c r="BS183" s="118">
        <f>$G183*BR183</f>
        <v>0</v>
      </c>
      <c r="BT183" s="120"/>
      <c r="BU183" s="59">
        <v>1</v>
      </c>
      <c r="BV183" s="118">
        <f>$G183*BU183</f>
        <v>0</v>
      </c>
      <c r="BW183" s="120"/>
      <c r="BX183" s="59"/>
      <c r="BY183" s="118">
        <f>$G183*BX183</f>
        <v>0</v>
      </c>
      <c r="BZ183" s="120"/>
      <c r="CA183" s="59"/>
      <c r="CB183" s="118">
        <f>$G183*CA183</f>
        <v>0</v>
      </c>
      <c r="CC183" s="120"/>
      <c r="CD183" s="59">
        <v>1</v>
      </c>
      <c r="CE183" s="118">
        <f>$G183*CD183</f>
        <v>0</v>
      </c>
      <c r="CF183" s="120"/>
      <c r="CG183" s="59">
        <v>1</v>
      </c>
      <c r="CH183" s="118">
        <f>$G183*CG183</f>
        <v>0</v>
      </c>
      <c r="CI183" s="120"/>
      <c r="CJ183" s="59">
        <v>1</v>
      </c>
      <c r="CK183" s="118">
        <f>$G183*CJ183</f>
        <v>0</v>
      </c>
      <c r="CL183" s="120"/>
      <c r="CM183" s="59">
        <v>1</v>
      </c>
      <c r="CN183" s="118">
        <f>$G183*CM183</f>
        <v>0</v>
      </c>
      <c r="CO183" s="120"/>
      <c r="CP183" s="59">
        <v>1</v>
      </c>
      <c r="CQ183" s="118">
        <f>$G183*CP183</f>
        <v>0</v>
      </c>
      <c r="CR183" s="120"/>
      <c r="CS183" s="59">
        <v>1</v>
      </c>
      <c r="CT183" s="118">
        <f>$G183*CS183</f>
        <v>0</v>
      </c>
      <c r="CU183" s="120"/>
      <c r="CV183" s="59">
        <v>1</v>
      </c>
      <c r="CW183" s="118">
        <f>$G183*CV183</f>
        <v>0</v>
      </c>
      <c r="CX183" s="120"/>
      <c r="CY183" s="59">
        <v>1</v>
      </c>
      <c r="CZ183" s="118">
        <f>$G183*CY183</f>
        <v>0</v>
      </c>
      <c r="DA183" s="120"/>
      <c r="DB183" s="59"/>
      <c r="DC183" s="118">
        <f>$G183*DB183</f>
        <v>0</v>
      </c>
      <c r="DD183" s="120"/>
      <c r="DE183" s="59"/>
      <c r="DF183" s="118">
        <f>$G183*DE183</f>
        <v>0</v>
      </c>
      <c r="DG183" s="120"/>
      <c r="DH183" s="59">
        <v>1</v>
      </c>
      <c r="DI183" s="118">
        <f>$G183*DH183</f>
        <v>0</v>
      </c>
      <c r="DJ183" s="120"/>
      <c r="DK183" s="59">
        <v>1</v>
      </c>
      <c r="DL183" s="118">
        <f>$G183*DK183</f>
        <v>0</v>
      </c>
      <c r="DM183" s="120"/>
      <c r="DN183" s="59">
        <v>1</v>
      </c>
      <c r="DO183" s="118">
        <f>$G183*DN183</f>
        <v>0</v>
      </c>
      <c r="DP183" s="120"/>
      <c r="DQ183" s="59">
        <v>1</v>
      </c>
      <c r="DR183" s="118">
        <f>$G183*DQ183</f>
        <v>0</v>
      </c>
      <c r="DS183" s="120"/>
      <c r="DT183" s="59">
        <v>1</v>
      </c>
      <c r="DU183" s="118">
        <f>$G183*DT183</f>
        <v>0</v>
      </c>
      <c r="DV183" s="120"/>
      <c r="DW183" s="59">
        <v>1</v>
      </c>
      <c r="DX183" s="118">
        <f>$G183*DW183</f>
        <v>0</v>
      </c>
      <c r="DY183" s="120"/>
      <c r="DZ183" s="59"/>
      <c r="EA183" s="118">
        <f>$G183*DZ183</f>
        <v>0</v>
      </c>
      <c r="EB183" s="120"/>
      <c r="EC183" s="59"/>
      <c r="ED183" s="118">
        <f>$G183*EC183</f>
        <v>0</v>
      </c>
      <c r="EE183" s="120"/>
    </row>
    <row r="184" spans="1:135">
      <c r="A184" s="63" t="s">
        <v>306</v>
      </c>
      <c r="B184" s="74" t="s">
        <v>46</v>
      </c>
      <c r="C184" s="74">
        <v>6</v>
      </c>
      <c r="D184" s="35" t="s">
        <v>144</v>
      </c>
      <c r="E184" s="35" t="s">
        <v>632</v>
      </c>
      <c r="F184" s="9" t="s">
        <v>16</v>
      </c>
      <c r="G184" s="157" t="str">
        <f>CENA!G175</f>
        <v>/</v>
      </c>
      <c r="H184" s="117" t="s">
        <v>16</v>
      </c>
      <c r="I184" s="117" t="s">
        <v>16</v>
      </c>
      <c r="J184" s="59" t="s">
        <v>16</v>
      </c>
      <c r="K184" s="118" t="s">
        <v>16</v>
      </c>
      <c r="L184" s="120"/>
      <c r="M184" s="59" t="s">
        <v>16</v>
      </c>
      <c r="N184" s="118" t="s">
        <v>16</v>
      </c>
      <c r="O184" s="120"/>
      <c r="P184" s="59" t="s">
        <v>16</v>
      </c>
      <c r="Q184" s="118" t="s">
        <v>16</v>
      </c>
      <c r="R184" s="120"/>
      <c r="S184" s="59" t="s">
        <v>16</v>
      </c>
      <c r="T184" s="118" t="s">
        <v>16</v>
      </c>
      <c r="U184" s="120"/>
      <c r="V184" s="59" t="s">
        <v>16</v>
      </c>
      <c r="W184" s="118" t="s">
        <v>16</v>
      </c>
      <c r="X184" s="120"/>
      <c r="Y184" s="59" t="s">
        <v>16</v>
      </c>
      <c r="Z184" s="118" t="s">
        <v>16</v>
      </c>
      <c r="AA184" s="120"/>
      <c r="AB184" s="59" t="s">
        <v>16</v>
      </c>
      <c r="AC184" s="118" t="s">
        <v>16</v>
      </c>
      <c r="AD184" s="120"/>
      <c r="AE184" s="59" t="s">
        <v>16</v>
      </c>
      <c r="AF184" s="118" t="s">
        <v>16</v>
      </c>
      <c r="AG184" s="120"/>
      <c r="AH184" s="59" t="s">
        <v>16</v>
      </c>
      <c r="AI184" s="118" t="s">
        <v>16</v>
      </c>
      <c r="AJ184" s="120"/>
      <c r="AK184" s="59" t="s">
        <v>16</v>
      </c>
      <c r="AL184" s="118" t="s">
        <v>16</v>
      </c>
      <c r="AM184" s="120"/>
      <c r="AN184" s="59" t="s">
        <v>16</v>
      </c>
      <c r="AO184" s="118" t="s">
        <v>16</v>
      </c>
      <c r="AP184" s="120"/>
      <c r="AQ184" s="59" t="s">
        <v>16</v>
      </c>
      <c r="AR184" s="118" t="s">
        <v>16</v>
      </c>
      <c r="AS184" s="120"/>
      <c r="AT184" s="59" t="s">
        <v>16</v>
      </c>
      <c r="AU184" s="118" t="s">
        <v>16</v>
      </c>
      <c r="AV184" s="120"/>
      <c r="AW184" s="59" t="s">
        <v>16</v>
      </c>
      <c r="AX184" s="118" t="s">
        <v>16</v>
      </c>
      <c r="AY184" s="120"/>
      <c r="AZ184" s="59" t="s">
        <v>16</v>
      </c>
      <c r="BA184" s="118" t="s">
        <v>16</v>
      </c>
      <c r="BB184" s="120"/>
      <c r="BC184" s="59" t="s">
        <v>16</v>
      </c>
      <c r="BD184" s="118" t="s">
        <v>16</v>
      </c>
      <c r="BE184" s="120"/>
      <c r="BF184" s="59" t="s">
        <v>16</v>
      </c>
      <c r="BG184" s="118" t="s">
        <v>16</v>
      </c>
      <c r="BH184" s="120"/>
      <c r="BI184" s="59" t="s">
        <v>16</v>
      </c>
      <c r="BJ184" s="118" t="s">
        <v>16</v>
      </c>
      <c r="BK184" s="120"/>
      <c r="BL184" s="59" t="s">
        <v>16</v>
      </c>
      <c r="BM184" s="118" t="s">
        <v>16</v>
      </c>
      <c r="BN184" s="120"/>
      <c r="BO184" s="59" t="s">
        <v>16</v>
      </c>
      <c r="BP184" s="118" t="s">
        <v>16</v>
      </c>
      <c r="BQ184" s="120"/>
      <c r="BR184" s="59" t="s">
        <v>16</v>
      </c>
      <c r="BS184" s="118" t="s">
        <v>16</v>
      </c>
      <c r="BT184" s="120"/>
      <c r="BU184" s="59" t="s">
        <v>16</v>
      </c>
      <c r="BV184" s="118" t="s">
        <v>16</v>
      </c>
      <c r="BW184" s="120"/>
      <c r="BX184" s="59" t="s">
        <v>16</v>
      </c>
      <c r="BY184" s="118" t="s">
        <v>16</v>
      </c>
      <c r="BZ184" s="120"/>
      <c r="CA184" s="59" t="s">
        <v>16</v>
      </c>
      <c r="CB184" s="118" t="s">
        <v>16</v>
      </c>
      <c r="CC184" s="120"/>
      <c r="CD184" s="59" t="s">
        <v>16</v>
      </c>
      <c r="CE184" s="118" t="s">
        <v>16</v>
      </c>
      <c r="CF184" s="120"/>
      <c r="CG184" s="59" t="s">
        <v>16</v>
      </c>
      <c r="CH184" s="118" t="s">
        <v>16</v>
      </c>
      <c r="CI184" s="120"/>
      <c r="CJ184" s="59" t="s">
        <v>16</v>
      </c>
      <c r="CK184" s="118" t="s">
        <v>16</v>
      </c>
      <c r="CL184" s="120"/>
      <c r="CM184" s="59" t="s">
        <v>16</v>
      </c>
      <c r="CN184" s="118" t="s">
        <v>16</v>
      </c>
      <c r="CO184" s="120"/>
      <c r="CP184" s="59" t="s">
        <v>16</v>
      </c>
      <c r="CQ184" s="118" t="s">
        <v>16</v>
      </c>
      <c r="CR184" s="120"/>
      <c r="CS184" s="59" t="s">
        <v>16</v>
      </c>
      <c r="CT184" s="118" t="s">
        <v>16</v>
      </c>
      <c r="CU184" s="120"/>
      <c r="CV184" s="59" t="s">
        <v>16</v>
      </c>
      <c r="CW184" s="118" t="s">
        <v>16</v>
      </c>
      <c r="CX184" s="120"/>
      <c r="CY184" s="59" t="s">
        <v>16</v>
      </c>
      <c r="CZ184" s="118" t="s">
        <v>16</v>
      </c>
      <c r="DA184" s="120"/>
      <c r="DB184" s="59" t="s">
        <v>16</v>
      </c>
      <c r="DC184" s="118" t="s">
        <v>16</v>
      </c>
      <c r="DD184" s="120"/>
      <c r="DE184" s="59" t="s">
        <v>16</v>
      </c>
      <c r="DF184" s="118" t="s">
        <v>16</v>
      </c>
      <c r="DG184" s="120"/>
      <c r="DH184" s="59" t="s">
        <v>16</v>
      </c>
      <c r="DI184" s="118" t="s">
        <v>16</v>
      </c>
      <c r="DJ184" s="120"/>
      <c r="DK184" s="59" t="s">
        <v>16</v>
      </c>
      <c r="DL184" s="118" t="s">
        <v>16</v>
      </c>
      <c r="DM184" s="120"/>
      <c r="DN184" s="59" t="s">
        <v>16</v>
      </c>
      <c r="DO184" s="118" t="s">
        <v>16</v>
      </c>
      <c r="DP184" s="120"/>
      <c r="DQ184" s="59" t="s">
        <v>16</v>
      </c>
      <c r="DR184" s="118" t="s">
        <v>16</v>
      </c>
      <c r="DS184" s="120"/>
      <c r="DT184" s="59" t="s">
        <v>16</v>
      </c>
      <c r="DU184" s="118" t="s">
        <v>16</v>
      </c>
      <c r="DV184" s="120"/>
      <c r="DW184" s="59" t="s">
        <v>16</v>
      </c>
      <c r="DX184" s="118" t="s">
        <v>16</v>
      </c>
      <c r="DY184" s="120"/>
      <c r="DZ184" s="59" t="s">
        <v>16</v>
      </c>
      <c r="EA184" s="118" t="s">
        <v>16</v>
      </c>
      <c r="EB184" s="120"/>
      <c r="EC184" s="59" t="s">
        <v>16</v>
      </c>
      <c r="ED184" s="118" t="s">
        <v>16</v>
      </c>
      <c r="EE184" s="120"/>
    </row>
    <row r="185" spans="1:135">
      <c r="A185" s="63" t="s">
        <v>307</v>
      </c>
      <c r="B185" s="69"/>
      <c r="C185" s="69" t="s">
        <v>22</v>
      </c>
      <c r="D185" s="33" t="s">
        <v>130</v>
      </c>
      <c r="E185" s="33" t="s">
        <v>130</v>
      </c>
      <c r="F185" s="9" t="s">
        <v>475</v>
      </c>
      <c r="G185" s="157">
        <f>CENA!G176</f>
        <v>0</v>
      </c>
      <c r="H185" s="117">
        <f t="shared" ref="H185" si="344">J185+M185+P185+S185+V185+AK185+AN185+AQ185+AT185+AW185+AZ185+BC185+BF185+BI185+BL185+BO185+BR185+BU185+BX185+CA185+CD185+CG185+CJ185+CM185+CP185++CS185+CV185+CY185+DB185+DE185+DH185+DK185+DN185+DQ185+Y185+AB185+AE185+AH185+DT185+DW185+DZ185+EC185</f>
        <v>122</v>
      </c>
      <c r="I185" s="117">
        <f t="shared" ref="I185" si="345">G185*H185</f>
        <v>0</v>
      </c>
      <c r="J185" s="59">
        <v>5</v>
      </c>
      <c r="K185" s="118">
        <f>$G185*J185</f>
        <v>0</v>
      </c>
      <c r="L185" s="120"/>
      <c r="M185" s="59">
        <v>5</v>
      </c>
      <c r="N185" s="118">
        <f>$G185*M185</f>
        <v>0</v>
      </c>
      <c r="O185" s="120"/>
      <c r="P185" s="59">
        <v>5</v>
      </c>
      <c r="Q185" s="118">
        <f>$G185*P185</f>
        <v>0</v>
      </c>
      <c r="R185" s="120"/>
      <c r="S185" s="59">
        <v>3</v>
      </c>
      <c r="T185" s="118">
        <f>$G185*S185</f>
        <v>0</v>
      </c>
      <c r="U185" s="120"/>
      <c r="V185" s="59"/>
      <c r="W185" s="118">
        <f>$G185*V185</f>
        <v>0</v>
      </c>
      <c r="X185" s="120"/>
      <c r="Y185" s="59">
        <v>5</v>
      </c>
      <c r="Z185" s="118">
        <f>$G185*Y185</f>
        <v>0</v>
      </c>
      <c r="AA185" s="120"/>
      <c r="AB185" s="59">
        <v>3</v>
      </c>
      <c r="AC185" s="118">
        <f>$G185*AB185</f>
        <v>0</v>
      </c>
      <c r="AD185" s="120"/>
      <c r="AE185" s="59">
        <v>3</v>
      </c>
      <c r="AF185" s="118">
        <f>$G185*AE185</f>
        <v>0</v>
      </c>
      <c r="AG185" s="120"/>
      <c r="AH185" s="59"/>
      <c r="AI185" s="118">
        <f>$G185*AH185</f>
        <v>0</v>
      </c>
      <c r="AJ185" s="120"/>
      <c r="AK185" s="59">
        <v>3</v>
      </c>
      <c r="AL185" s="118">
        <f>$G185*AK185</f>
        <v>0</v>
      </c>
      <c r="AM185" s="120"/>
      <c r="AN185" s="59">
        <v>3</v>
      </c>
      <c r="AO185" s="118">
        <f>$G185*AN185</f>
        <v>0</v>
      </c>
      <c r="AP185" s="120"/>
      <c r="AQ185" s="59"/>
      <c r="AR185" s="118">
        <f>$G185*AQ185</f>
        <v>0</v>
      </c>
      <c r="AS185" s="120"/>
      <c r="AT185" s="59"/>
      <c r="AU185" s="118">
        <f>$G185*AT185</f>
        <v>0</v>
      </c>
      <c r="AV185" s="120"/>
      <c r="AW185" s="59">
        <v>3</v>
      </c>
      <c r="AX185" s="118">
        <f>$G185*AW185</f>
        <v>0</v>
      </c>
      <c r="AY185" s="120"/>
      <c r="AZ185" s="59">
        <v>3</v>
      </c>
      <c r="BA185" s="118">
        <f>$G185*AZ185</f>
        <v>0</v>
      </c>
      <c r="BB185" s="120"/>
      <c r="BC185" s="59">
        <v>3</v>
      </c>
      <c r="BD185" s="118">
        <f>$G185*BC185</f>
        <v>0</v>
      </c>
      <c r="BE185" s="120"/>
      <c r="BF185" s="59">
        <v>5</v>
      </c>
      <c r="BG185" s="118">
        <f>$G185*BF185</f>
        <v>0</v>
      </c>
      <c r="BH185" s="120"/>
      <c r="BI185" s="59">
        <v>5</v>
      </c>
      <c r="BJ185" s="118">
        <f>$G185*BI185</f>
        <v>0</v>
      </c>
      <c r="BK185" s="120"/>
      <c r="BL185" s="59">
        <v>5</v>
      </c>
      <c r="BM185" s="118">
        <f>$G185*BL185</f>
        <v>0</v>
      </c>
      <c r="BN185" s="120"/>
      <c r="BO185" s="59">
        <v>3</v>
      </c>
      <c r="BP185" s="118">
        <f>$G185*BO185</f>
        <v>0</v>
      </c>
      <c r="BQ185" s="120"/>
      <c r="BR185" s="59">
        <v>3</v>
      </c>
      <c r="BS185" s="118">
        <f>$G185*BR185</f>
        <v>0</v>
      </c>
      <c r="BT185" s="120"/>
      <c r="BU185" s="59">
        <v>3</v>
      </c>
      <c r="BV185" s="118">
        <f>$G185*BU185</f>
        <v>0</v>
      </c>
      <c r="BW185" s="120"/>
      <c r="BX185" s="59"/>
      <c r="BY185" s="118">
        <f>$G185*BX185</f>
        <v>0</v>
      </c>
      <c r="BZ185" s="120"/>
      <c r="CA185" s="59"/>
      <c r="CB185" s="118">
        <f>$G185*CA185</f>
        <v>0</v>
      </c>
      <c r="CC185" s="120"/>
      <c r="CD185" s="59">
        <v>3</v>
      </c>
      <c r="CE185" s="118">
        <f>$G185*CD185</f>
        <v>0</v>
      </c>
      <c r="CF185" s="120"/>
      <c r="CG185" s="59">
        <v>5</v>
      </c>
      <c r="CH185" s="118">
        <f>$G185*CG185</f>
        <v>0</v>
      </c>
      <c r="CI185" s="120"/>
      <c r="CJ185" s="59">
        <v>5</v>
      </c>
      <c r="CK185" s="118">
        <f>$G185*CJ185</f>
        <v>0</v>
      </c>
      <c r="CL185" s="120"/>
      <c r="CM185" s="59">
        <v>3</v>
      </c>
      <c r="CN185" s="118">
        <f>$G185*CM185</f>
        <v>0</v>
      </c>
      <c r="CO185" s="120"/>
      <c r="CP185" s="59">
        <v>3</v>
      </c>
      <c r="CQ185" s="118">
        <f>$G185*CP185</f>
        <v>0</v>
      </c>
      <c r="CR185" s="120"/>
      <c r="CS185" s="59">
        <v>5</v>
      </c>
      <c r="CT185" s="118">
        <f>$G185*CS185</f>
        <v>0</v>
      </c>
      <c r="CU185" s="120"/>
      <c r="CV185" s="59">
        <v>1</v>
      </c>
      <c r="CW185" s="118">
        <f>$G185*CV185</f>
        <v>0</v>
      </c>
      <c r="CX185" s="120"/>
      <c r="CY185" s="59">
        <v>3</v>
      </c>
      <c r="CZ185" s="118">
        <f>$G185*CY185</f>
        <v>0</v>
      </c>
      <c r="DA185" s="120"/>
      <c r="DB185" s="59"/>
      <c r="DC185" s="118">
        <f>$G185*DB185</f>
        <v>0</v>
      </c>
      <c r="DD185" s="120"/>
      <c r="DE185" s="59"/>
      <c r="DF185" s="118">
        <f>$G185*DE185</f>
        <v>0</v>
      </c>
      <c r="DG185" s="120"/>
      <c r="DH185" s="59">
        <v>5</v>
      </c>
      <c r="DI185" s="118">
        <f>$G185*DH185</f>
        <v>0</v>
      </c>
      <c r="DJ185" s="120"/>
      <c r="DK185" s="59">
        <v>5</v>
      </c>
      <c r="DL185" s="118">
        <f>$G185*DK185</f>
        <v>0</v>
      </c>
      <c r="DM185" s="120"/>
      <c r="DN185" s="59">
        <v>3</v>
      </c>
      <c r="DO185" s="118">
        <f>$G185*DN185</f>
        <v>0</v>
      </c>
      <c r="DP185" s="120"/>
      <c r="DQ185" s="59">
        <v>5</v>
      </c>
      <c r="DR185" s="118">
        <f>$G185*DQ185</f>
        <v>0</v>
      </c>
      <c r="DS185" s="120"/>
      <c r="DT185" s="59">
        <v>3</v>
      </c>
      <c r="DU185" s="118">
        <f>$G185*DT185</f>
        <v>0</v>
      </c>
      <c r="DV185" s="120"/>
      <c r="DW185" s="59">
        <v>5</v>
      </c>
      <c r="DX185" s="118">
        <f>$G185*DW185</f>
        <v>0</v>
      </c>
      <c r="DY185" s="120"/>
      <c r="DZ185" s="59"/>
      <c r="EA185" s="118">
        <f>$G185*DZ185</f>
        <v>0</v>
      </c>
      <c r="EB185" s="120"/>
      <c r="EC185" s="59"/>
      <c r="ED185" s="118">
        <f>$G185*EC185</f>
        <v>0</v>
      </c>
      <c r="EE185" s="120"/>
    </row>
    <row r="186" spans="1:135" ht="25.5">
      <c r="A186" s="63" t="s">
        <v>308</v>
      </c>
      <c r="B186" s="74" t="s">
        <v>46</v>
      </c>
      <c r="C186" s="74">
        <v>7</v>
      </c>
      <c r="D186" s="35" t="s">
        <v>145</v>
      </c>
      <c r="E186" s="35" t="s">
        <v>633</v>
      </c>
      <c r="F186" s="9" t="s">
        <v>16</v>
      </c>
      <c r="G186" s="157" t="str">
        <f>CENA!G177</f>
        <v>/</v>
      </c>
      <c r="H186" s="117" t="s">
        <v>16</v>
      </c>
      <c r="I186" s="117" t="s">
        <v>16</v>
      </c>
      <c r="J186" s="59" t="s">
        <v>16</v>
      </c>
      <c r="K186" s="118" t="s">
        <v>16</v>
      </c>
      <c r="L186" s="120"/>
      <c r="M186" s="59" t="s">
        <v>16</v>
      </c>
      <c r="N186" s="118" t="s">
        <v>16</v>
      </c>
      <c r="O186" s="120"/>
      <c r="P186" s="59" t="s">
        <v>16</v>
      </c>
      <c r="Q186" s="118" t="s">
        <v>16</v>
      </c>
      <c r="R186" s="120"/>
      <c r="S186" s="59" t="s">
        <v>16</v>
      </c>
      <c r="T186" s="118" t="s">
        <v>16</v>
      </c>
      <c r="U186" s="120"/>
      <c r="V186" s="59" t="s">
        <v>16</v>
      </c>
      <c r="W186" s="118" t="s">
        <v>16</v>
      </c>
      <c r="X186" s="120"/>
      <c r="Y186" s="59" t="s">
        <v>16</v>
      </c>
      <c r="Z186" s="118" t="s">
        <v>16</v>
      </c>
      <c r="AA186" s="120"/>
      <c r="AB186" s="59" t="s">
        <v>16</v>
      </c>
      <c r="AC186" s="118" t="s">
        <v>16</v>
      </c>
      <c r="AD186" s="120"/>
      <c r="AE186" s="59" t="s">
        <v>16</v>
      </c>
      <c r="AF186" s="118" t="s">
        <v>16</v>
      </c>
      <c r="AG186" s="120"/>
      <c r="AH186" s="59" t="s">
        <v>16</v>
      </c>
      <c r="AI186" s="118" t="s">
        <v>16</v>
      </c>
      <c r="AJ186" s="120"/>
      <c r="AK186" s="59" t="s">
        <v>16</v>
      </c>
      <c r="AL186" s="118" t="s">
        <v>16</v>
      </c>
      <c r="AM186" s="120"/>
      <c r="AN186" s="59" t="s">
        <v>16</v>
      </c>
      <c r="AO186" s="118" t="s">
        <v>16</v>
      </c>
      <c r="AP186" s="120"/>
      <c r="AQ186" s="59" t="s">
        <v>16</v>
      </c>
      <c r="AR186" s="118" t="s">
        <v>16</v>
      </c>
      <c r="AS186" s="120"/>
      <c r="AT186" s="59" t="s">
        <v>16</v>
      </c>
      <c r="AU186" s="118" t="s">
        <v>16</v>
      </c>
      <c r="AV186" s="120"/>
      <c r="AW186" s="59" t="s">
        <v>16</v>
      </c>
      <c r="AX186" s="118" t="s">
        <v>16</v>
      </c>
      <c r="AY186" s="120"/>
      <c r="AZ186" s="59" t="s">
        <v>16</v>
      </c>
      <c r="BA186" s="118" t="s">
        <v>16</v>
      </c>
      <c r="BB186" s="120"/>
      <c r="BC186" s="59" t="s">
        <v>16</v>
      </c>
      <c r="BD186" s="118" t="s">
        <v>16</v>
      </c>
      <c r="BE186" s="120"/>
      <c r="BF186" s="59" t="s">
        <v>16</v>
      </c>
      <c r="BG186" s="118" t="s">
        <v>16</v>
      </c>
      <c r="BH186" s="120"/>
      <c r="BI186" s="59" t="s">
        <v>16</v>
      </c>
      <c r="BJ186" s="118" t="s">
        <v>16</v>
      </c>
      <c r="BK186" s="120"/>
      <c r="BL186" s="59" t="s">
        <v>16</v>
      </c>
      <c r="BM186" s="118" t="s">
        <v>16</v>
      </c>
      <c r="BN186" s="120"/>
      <c r="BO186" s="59" t="s">
        <v>16</v>
      </c>
      <c r="BP186" s="118" t="s">
        <v>16</v>
      </c>
      <c r="BQ186" s="120"/>
      <c r="BR186" s="59" t="s">
        <v>16</v>
      </c>
      <c r="BS186" s="118" t="s">
        <v>16</v>
      </c>
      <c r="BT186" s="120"/>
      <c r="BU186" s="59" t="s">
        <v>16</v>
      </c>
      <c r="BV186" s="118" t="s">
        <v>16</v>
      </c>
      <c r="BW186" s="120"/>
      <c r="BX186" s="59" t="s">
        <v>16</v>
      </c>
      <c r="BY186" s="118" t="s">
        <v>16</v>
      </c>
      <c r="BZ186" s="120"/>
      <c r="CA186" s="59" t="s">
        <v>16</v>
      </c>
      <c r="CB186" s="118" t="s">
        <v>16</v>
      </c>
      <c r="CC186" s="120"/>
      <c r="CD186" s="59" t="s">
        <v>16</v>
      </c>
      <c r="CE186" s="118" t="s">
        <v>16</v>
      </c>
      <c r="CF186" s="120"/>
      <c r="CG186" s="59" t="s">
        <v>16</v>
      </c>
      <c r="CH186" s="118" t="s">
        <v>16</v>
      </c>
      <c r="CI186" s="120"/>
      <c r="CJ186" s="59" t="s">
        <v>16</v>
      </c>
      <c r="CK186" s="118" t="s">
        <v>16</v>
      </c>
      <c r="CL186" s="120"/>
      <c r="CM186" s="59" t="s">
        <v>16</v>
      </c>
      <c r="CN186" s="118" t="s">
        <v>16</v>
      </c>
      <c r="CO186" s="120"/>
      <c r="CP186" s="59" t="s">
        <v>16</v>
      </c>
      <c r="CQ186" s="118" t="s">
        <v>16</v>
      </c>
      <c r="CR186" s="120"/>
      <c r="CS186" s="59" t="s">
        <v>16</v>
      </c>
      <c r="CT186" s="118" t="s">
        <v>16</v>
      </c>
      <c r="CU186" s="120"/>
      <c r="CV186" s="59" t="s">
        <v>16</v>
      </c>
      <c r="CW186" s="118" t="s">
        <v>16</v>
      </c>
      <c r="CX186" s="120"/>
      <c r="CY186" s="59" t="s">
        <v>16</v>
      </c>
      <c r="CZ186" s="118" t="s">
        <v>16</v>
      </c>
      <c r="DA186" s="120"/>
      <c r="DB186" s="59" t="s">
        <v>16</v>
      </c>
      <c r="DC186" s="118" t="s">
        <v>16</v>
      </c>
      <c r="DD186" s="120"/>
      <c r="DE186" s="59" t="s">
        <v>16</v>
      </c>
      <c r="DF186" s="118" t="s">
        <v>16</v>
      </c>
      <c r="DG186" s="120"/>
      <c r="DH186" s="59" t="s">
        <v>16</v>
      </c>
      <c r="DI186" s="118" t="s">
        <v>16</v>
      </c>
      <c r="DJ186" s="120"/>
      <c r="DK186" s="59" t="s">
        <v>16</v>
      </c>
      <c r="DL186" s="118" t="s">
        <v>16</v>
      </c>
      <c r="DM186" s="120"/>
      <c r="DN186" s="59" t="s">
        <v>16</v>
      </c>
      <c r="DO186" s="118" t="s">
        <v>16</v>
      </c>
      <c r="DP186" s="120"/>
      <c r="DQ186" s="59" t="s">
        <v>16</v>
      </c>
      <c r="DR186" s="118" t="s">
        <v>16</v>
      </c>
      <c r="DS186" s="120"/>
      <c r="DT186" s="59" t="s">
        <v>16</v>
      </c>
      <c r="DU186" s="118" t="s">
        <v>16</v>
      </c>
      <c r="DV186" s="120"/>
      <c r="DW186" s="59" t="s">
        <v>16</v>
      </c>
      <c r="DX186" s="118" t="s">
        <v>16</v>
      </c>
      <c r="DY186" s="120"/>
      <c r="DZ186" s="59" t="s">
        <v>16</v>
      </c>
      <c r="EA186" s="118" t="s">
        <v>16</v>
      </c>
      <c r="EB186" s="120"/>
      <c r="EC186" s="59" t="s">
        <v>16</v>
      </c>
      <c r="ED186" s="118" t="s">
        <v>16</v>
      </c>
      <c r="EE186" s="120"/>
    </row>
    <row r="187" spans="1:135">
      <c r="A187" s="63" t="s">
        <v>309</v>
      </c>
      <c r="B187" s="69"/>
      <c r="C187" s="69" t="s">
        <v>49</v>
      </c>
      <c r="D187" s="33" t="s">
        <v>146</v>
      </c>
      <c r="E187" s="33" t="s">
        <v>146</v>
      </c>
      <c r="F187" s="13" t="s">
        <v>6</v>
      </c>
      <c r="G187" s="157">
        <f>CENA!G178</f>
        <v>0</v>
      </c>
      <c r="H187" s="117">
        <f t="shared" ref="H187:H189" si="346">J187+M187+P187+S187+V187+AK187+AN187+AQ187+AT187+AW187+AZ187+BC187+BF187+BI187+BL187+BO187+BR187+BU187+BX187+CA187+CD187+CG187+CJ187+CM187+CP187++CS187+CV187+CY187+DB187+DE187+DH187+DK187+DN187+DQ187+Y187+AB187+AE187+AH187+DT187+DW187+DZ187+EC187</f>
        <v>0</v>
      </c>
      <c r="I187" s="117">
        <f t="shared" ref="I187:I189" si="347">G187*H187</f>
        <v>0</v>
      </c>
      <c r="J187" s="59"/>
      <c r="K187" s="118">
        <f>$G187*J187</f>
        <v>0</v>
      </c>
      <c r="L187" s="120"/>
      <c r="M187" s="59"/>
      <c r="N187" s="118">
        <f>$G187*M187</f>
        <v>0</v>
      </c>
      <c r="O187" s="120"/>
      <c r="P187" s="59"/>
      <c r="Q187" s="118">
        <f>$G187*P187</f>
        <v>0</v>
      </c>
      <c r="R187" s="120"/>
      <c r="S187" s="59"/>
      <c r="T187" s="118">
        <f>$G187*S187</f>
        <v>0</v>
      </c>
      <c r="U187" s="120"/>
      <c r="V187" s="59"/>
      <c r="W187" s="118">
        <f>$G187*V187</f>
        <v>0</v>
      </c>
      <c r="X187" s="120"/>
      <c r="Y187" s="59"/>
      <c r="Z187" s="118">
        <f>$G187*Y187</f>
        <v>0</v>
      </c>
      <c r="AA187" s="120"/>
      <c r="AB187" s="59"/>
      <c r="AC187" s="118">
        <f>$G187*AB187</f>
        <v>0</v>
      </c>
      <c r="AD187" s="120"/>
      <c r="AE187" s="59"/>
      <c r="AF187" s="118">
        <f>$G187*AE187</f>
        <v>0</v>
      </c>
      <c r="AG187" s="120"/>
      <c r="AH187" s="59"/>
      <c r="AI187" s="118">
        <f>$G187*AH187</f>
        <v>0</v>
      </c>
      <c r="AJ187" s="120"/>
      <c r="AK187" s="59"/>
      <c r="AL187" s="118">
        <f>$G187*AK187</f>
        <v>0</v>
      </c>
      <c r="AM187" s="120"/>
      <c r="AN187" s="59"/>
      <c r="AO187" s="118">
        <f>$G187*AN187</f>
        <v>0</v>
      </c>
      <c r="AP187" s="120"/>
      <c r="AQ187" s="59"/>
      <c r="AR187" s="118">
        <f>$G187*AQ187</f>
        <v>0</v>
      </c>
      <c r="AS187" s="120"/>
      <c r="AT187" s="59"/>
      <c r="AU187" s="118">
        <f>$G187*AT187</f>
        <v>0</v>
      </c>
      <c r="AV187" s="120"/>
      <c r="AW187" s="59"/>
      <c r="AX187" s="118">
        <f>$G187*AW187</f>
        <v>0</v>
      </c>
      <c r="AY187" s="120"/>
      <c r="AZ187" s="59"/>
      <c r="BA187" s="118">
        <f>$G187*AZ187</f>
        <v>0</v>
      </c>
      <c r="BB187" s="120"/>
      <c r="BC187" s="59"/>
      <c r="BD187" s="118">
        <f>$G187*BC187</f>
        <v>0</v>
      </c>
      <c r="BE187" s="120"/>
      <c r="BF187" s="59"/>
      <c r="BG187" s="118">
        <f>$G187*BF187</f>
        <v>0</v>
      </c>
      <c r="BH187" s="120"/>
      <c r="BI187" s="59"/>
      <c r="BJ187" s="118">
        <f>$G187*BI187</f>
        <v>0</v>
      </c>
      <c r="BK187" s="120"/>
      <c r="BL187" s="59"/>
      <c r="BM187" s="118">
        <f>$G187*BL187</f>
        <v>0</v>
      </c>
      <c r="BN187" s="120"/>
      <c r="BO187" s="59"/>
      <c r="BP187" s="118">
        <f>$G187*BO187</f>
        <v>0</v>
      </c>
      <c r="BQ187" s="120"/>
      <c r="BR187" s="59"/>
      <c r="BS187" s="118">
        <f>$G187*BR187</f>
        <v>0</v>
      </c>
      <c r="BT187" s="120"/>
      <c r="BU187" s="59"/>
      <c r="BV187" s="118">
        <f>$G187*BU187</f>
        <v>0</v>
      </c>
      <c r="BW187" s="120"/>
      <c r="BX187" s="59"/>
      <c r="BY187" s="118">
        <f>$G187*BX187</f>
        <v>0</v>
      </c>
      <c r="BZ187" s="120"/>
      <c r="CA187" s="59"/>
      <c r="CB187" s="118">
        <f>$G187*CA187</f>
        <v>0</v>
      </c>
      <c r="CC187" s="120"/>
      <c r="CD187" s="59"/>
      <c r="CE187" s="118">
        <f>$G187*CD187</f>
        <v>0</v>
      </c>
      <c r="CF187" s="120"/>
      <c r="CG187" s="59"/>
      <c r="CH187" s="118">
        <f>$G187*CG187</f>
        <v>0</v>
      </c>
      <c r="CI187" s="120"/>
      <c r="CJ187" s="59"/>
      <c r="CK187" s="118">
        <f>$G187*CJ187</f>
        <v>0</v>
      </c>
      <c r="CL187" s="120"/>
      <c r="CM187" s="59"/>
      <c r="CN187" s="118">
        <f>$G187*CM187</f>
        <v>0</v>
      </c>
      <c r="CO187" s="120"/>
      <c r="CP187" s="59"/>
      <c r="CQ187" s="118">
        <f>$G187*CP187</f>
        <v>0</v>
      </c>
      <c r="CR187" s="120"/>
      <c r="CS187" s="59"/>
      <c r="CT187" s="118">
        <f>$G187*CS187</f>
        <v>0</v>
      </c>
      <c r="CU187" s="120"/>
      <c r="CV187" s="59"/>
      <c r="CW187" s="118">
        <f>$G187*CV187</f>
        <v>0</v>
      </c>
      <c r="CX187" s="120"/>
      <c r="CY187" s="59"/>
      <c r="CZ187" s="118">
        <f>$G187*CY187</f>
        <v>0</v>
      </c>
      <c r="DA187" s="120"/>
      <c r="DB187" s="59"/>
      <c r="DC187" s="118">
        <f>$G187*DB187</f>
        <v>0</v>
      </c>
      <c r="DD187" s="120"/>
      <c r="DE187" s="59"/>
      <c r="DF187" s="118">
        <f>$G187*DE187</f>
        <v>0</v>
      </c>
      <c r="DG187" s="120"/>
      <c r="DH187" s="59"/>
      <c r="DI187" s="118">
        <f>$G187*DH187</f>
        <v>0</v>
      </c>
      <c r="DJ187" s="120"/>
      <c r="DK187" s="59"/>
      <c r="DL187" s="118">
        <f>$G187*DK187</f>
        <v>0</v>
      </c>
      <c r="DM187" s="120"/>
      <c r="DN187" s="59"/>
      <c r="DO187" s="118">
        <f>$G187*DN187</f>
        <v>0</v>
      </c>
      <c r="DP187" s="120"/>
      <c r="DQ187" s="59"/>
      <c r="DR187" s="118">
        <f>$G187*DQ187</f>
        <v>0</v>
      </c>
      <c r="DS187" s="120"/>
      <c r="DT187" s="59"/>
      <c r="DU187" s="118">
        <f>$G187*DT187</f>
        <v>0</v>
      </c>
      <c r="DV187" s="120"/>
      <c r="DW187" s="59"/>
      <c r="DX187" s="118">
        <f>$G187*DW187</f>
        <v>0</v>
      </c>
      <c r="DY187" s="120"/>
      <c r="DZ187" s="59"/>
      <c r="EA187" s="118">
        <f>$G187*DZ187</f>
        <v>0</v>
      </c>
      <c r="EB187" s="120"/>
      <c r="EC187" s="59"/>
      <c r="ED187" s="118">
        <f>$G187*EC187</f>
        <v>0</v>
      </c>
      <c r="EE187" s="120"/>
    </row>
    <row r="188" spans="1:135">
      <c r="A188" s="63" t="s">
        <v>310</v>
      </c>
      <c r="B188" s="69"/>
      <c r="C188" s="69" t="s">
        <v>50</v>
      </c>
      <c r="D188" s="33" t="s">
        <v>147</v>
      </c>
      <c r="E188" s="33" t="s">
        <v>147</v>
      </c>
      <c r="F188" s="13" t="s">
        <v>6</v>
      </c>
      <c r="G188" s="157">
        <f>CENA!G179</f>
        <v>0</v>
      </c>
      <c r="H188" s="117">
        <f t="shared" si="346"/>
        <v>0</v>
      </c>
      <c r="I188" s="117">
        <f t="shared" si="347"/>
        <v>0</v>
      </c>
      <c r="J188" s="59"/>
      <c r="K188" s="118">
        <f>$G188*J188</f>
        <v>0</v>
      </c>
      <c r="L188" s="120"/>
      <c r="M188" s="59"/>
      <c r="N188" s="118">
        <f>$G188*M188</f>
        <v>0</v>
      </c>
      <c r="O188" s="120"/>
      <c r="P188" s="59"/>
      <c r="Q188" s="118">
        <f>$G188*P188</f>
        <v>0</v>
      </c>
      <c r="R188" s="120"/>
      <c r="S188" s="59"/>
      <c r="T188" s="118">
        <f>$G188*S188</f>
        <v>0</v>
      </c>
      <c r="U188" s="120"/>
      <c r="V188" s="59"/>
      <c r="W188" s="118">
        <f>$G188*V188</f>
        <v>0</v>
      </c>
      <c r="X188" s="120"/>
      <c r="Y188" s="59"/>
      <c r="Z188" s="118">
        <f>$G188*Y188</f>
        <v>0</v>
      </c>
      <c r="AA188" s="120"/>
      <c r="AB188" s="59"/>
      <c r="AC188" s="118">
        <f>$G188*AB188</f>
        <v>0</v>
      </c>
      <c r="AD188" s="120"/>
      <c r="AE188" s="59"/>
      <c r="AF188" s="118">
        <f>$G188*AE188</f>
        <v>0</v>
      </c>
      <c r="AG188" s="120"/>
      <c r="AH188" s="59"/>
      <c r="AI188" s="118">
        <f>$G188*AH188</f>
        <v>0</v>
      </c>
      <c r="AJ188" s="120"/>
      <c r="AK188" s="59"/>
      <c r="AL188" s="118">
        <f>$G188*AK188</f>
        <v>0</v>
      </c>
      <c r="AM188" s="120"/>
      <c r="AN188" s="59"/>
      <c r="AO188" s="118">
        <f>$G188*AN188</f>
        <v>0</v>
      </c>
      <c r="AP188" s="120"/>
      <c r="AQ188" s="59"/>
      <c r="AR188" s="118">
        <f>$G188*AQ188</f>
        <v>0</v>
      </c>
      <c r="AS188" s="120"/>
      <c r="AT188" s="59"/>
      <c r="AU188" s="118">
        <f>$G188*AT188</f>
        <v>0</v>
      </c>
      <c r="AV188" s="120"/>
      <c r="AW188" s="59"/>
      <c r="AX188" s="118">
        <f>$G188*AW188</f>
        <v>0</v>
      </c>
      <c r="AY188" s="120"/>
      <c r="AZ188" s="59"/>
      <c r="BA188" s="118">
        <f>$G188*AZ188</f>
        <v>0</v>
      </c>
      <c r="BB188" s="120"/>
      <c r="BC188" s="59"/>
      <c r="BD188" s="118">
        <f>$G188*BC188</f>
        <v>0</v>
      </c>
      <c r="BE188" s="120"/>
      <c r="BF188" s="59"/>
      <c r="BG188" s="118">
        <f>$G188*BF188</f>
        <v>0</v>
      </c>
      <c r="BH188" s="120"/>
      <c r="BI188" s="59"/>
      <c r="BJ188" s="118">
        <f>$G188*BI188</f>
        <v>0</v>
      </c>
      <c r="BK188" s="120"/>
      <c r="BL188" s="59"/>
      <c r="BM188" s="118">
        <f>$G188*BL188</f>
        <v>0</v>
      </c>
      <c r="BN188" s="120"/>
      <c r="BO188" s="59"/>
      <c r="BP188" s="118">
        <f>$G188*BO188</f>
        <v>0</v>
      </c>
      <c r="BQ188" s="120"/>
      <c r="BR188" s="59"/>
      <c r="BS188" s="118">
        <f>$G188*BR188</f>
        <v>0</v>
      </c>
      <c r="BT188" s="120"/>
      <c r="BU188" s="59"/>
      <c r="BV188" s="118">
        <f>$G188*BU188</f>
        <v>0</v>
      </c>
      <c r="BW188" s="120"/>
      <c r="BX188" s="59"/>
      <c r="BY188" s="118">
        <f>$G188*BX188</f>
        <v>0</v>
      </c>
      <c r="BZ188" s="120"/>
      <c r="CA188" s="59"/>
      <c r="CB188" s="118">
        <f>$G188*CA188</f>
        <v>0</v>
      </c>
      <c r="CC188" s="120"/>
      <c r="CD188" s="59"/>
      <c r="CE188" s="118">
        <f>$G188*CD188</f>
        <v>0</v>
      </c>
      <c r="CF188" s="120"/>
      <c r="CG188" s="59"/>
      <c r="CH188" s="118">
        <f>$G188*CG188</f>
        <v>0</v>
      </c>
      <c r="CI188" s="120"/>
      <c r="CJ188" s="59"/>
      <c r="CK188" s="118">
        <f>$G188*CJ188</f>
        <v>0</v>
      </c>
      <c r="CL188" s="120"/>
      <c r="CM188" s="59"/>
      <c r="CN188" s="118">
        <f>$G188*CM188</f>
        <v>0</v>
      </c>
      <c r="CO188" s="120"/>
      <c r="CP188" s="59"/>
      <c r="CQ188" s="118">
        <f>$G188*CP188</f>
        <v>0</v>
      </c>
      <c r="CR188" s="120"/>
      <c r="CS188" s="59"/>
      <c r="CT188" s="118">
        <f>$G188*CS188</f>
        <v>0</v>
      </c>
      <c r="CU188" s="120"/>
      <c r="CV188" s="59"/>
      <c r="CW188" s="118">
        <f>$G188*CV188</f>
        <v>0</v>
      </c>
      <c r="CX188" s="120"/>
      <c r="CY188" s="59"/>
      <c r="CZ188" s="118">
        <f>$G188*CY188</f>
        <v>0</v>
      </c>
      <c r="DA188" s="120"/>
      <c r="DB188" s="59"/>
      <c r="DC188" s="118">
        <f>$G188*DB188</f>
        <v>0</v>
      </c>
      <c r="DD188" s="120"/>
      <c r="DE188" s="59"/>
      <c r="DF188" s="118">
        <f>$G188*DE188</f>
        <v>0</v>
      </c>
      <c r="DG188" s="120"/>
      <c r="DH188" s="59"/>
      <c r="DI188" s="118">
        <f>$G188*DH188</f>
        <v>0</v>
      </c>
      <c r="DJ188" s="120"/>
      <c r="DK188" s="59"/>
      <c r="DL188" s="118">
        <f>$G188*DK188</f>
        <v>0</v>
      </c>
      <c r="DM188" s="120"/>
      <c r="DN188" s="59"/>
      <c r="DO188" s="118">
        <f>$G188*DN188</f>
        <v>0</v>
      </c>
      <c r="DP188" s="120"/>
      <c r="DQ188" s="59"/>
      <c r="DR188" s="118">
        <f>$G188*DQ188</f>
        <v>0</v>
      </c>
      <c r="DS188" s="120"/>
      <c r="DT188" s="59"/>
      <c r="DU188" s="118">
        <f>$G188*DT188</f>
        <v>0</v>
      </c>
      <c r="DV188" s="120"/>
      <c r="DW188" s="59"/>
      <c r="DX188" s="118">
        <f>$G188*DW188</f>
        <v>0</v>
      </c>
      <c r="DY188" s="120"/>
      <c r="DZ188" s="59"/>
      <c r="EA188" s="118">
        <f>$G188*DZ188</f>
        <v>0</v>
      </c>
      <c r="EB188" s="120"/>
      <c r="EC188" s="59"/>
      <c r="ED188" s="118">
        <f>$G188*EC188</f>
        <v>0</v>
      </c>
      <c r="EE188" s="120"/>
    </row>
    <row r="189" spans="1:135">
      <c r="A189" s="63" t="s">
        <v>311</v>
      </c>
      <c r="B189" s="69"/>
      <c r="C189" s="69" t="s">
        <v>23</v>
      </c>
      <c r="D189" s="33" t="s">
        <v>148</v>
      </c>
      <c r="E189" s="33" t="s">
        <v>148</v>
      </c>
      <c r="F189" s="13" t="s">
        <v>6</v>
      </c>
      <c r="G189" s="157">
        <f>CENA!G180</f>
        <v>0</v>
      </c>
      <c r="H189" s="117">
        <f t="shared" si="346"/>
        <v>0</v>
      </c>
      <c r="I189" s="117">
        <f t="shared" si="347"/>
        <v>0</v>
      </c>
      <c r="J189" s="59"/>
      <c r="K189" s="118">
        <f>$G189*J189</f>
        <v>0</v>
      </c>
      <c r="L189" s="120"/>
      <c r="M189" s="59"/>
      <c r="N189" s="118">
        <f>$G189*M189</f>
        <v>0</v>
      </c>
      <c r="O189" s="120"/>
      <c r="P189" s="59"/>
      <c r="Q189" s="118">
        <f>$G189*P189</f>
        <v>0</v>
      </c>
      <c r="R189" s="120"/>
      <c r="S189" s="59"/>
      <c r="T189" s="118">
        <f>$G189*S189</f>
        <v>0</v>
      </c>
      <c r="U189" s="120"/>
      <c r="V189" s="59"/>
      <c r="W189" s="118">
        <f>$G189*V189</f>
        <v>0</v>
      </c>
      <c r="X189" s="120"/>
      <c r="Y189" s="59"/>
      <c r="Z189" s="118">
        <f>$G189*Y189</f>
        <v>0</v>
      </c>
      <c r="AA189" s="120"/>
      <c r="AB189" s="59"/>
      <c r="AC189" s="118">
        <f>$G189*AB189</f>
        <v>0</v>
      </c>
      <c r="AD189" s="120"/>
      <c r="AE189" s="59"/>
      <c r="AF189" s="118">
        <f>$G189*AE189</f>
        <v>0</v>
      </c>
      <c r="AG189" s="120"/>
      <c r="AH189" s="59"/>
      <c r="AI189" s="118">
        <f>$G189*AH189</f>
        <v>0</v>
      </c>
      <c r="AJ189" s="120"/>
      <c r="AK189" s="59"/>
      <c r="AL189" s="118">
        <f>$G189*AK189</f>
        <v>0</v>
      </c>
      <c r="AM189" s="120"/>
      <c r="AN189" s="59"/>
      <c r="AO189" s="118">
        <f>$G189*AN189</f>
        <v>0</v>
      </c>
      <c r="AP189" s="120"/>
      <c r="AQ189" s="59"/>
      <c r="AR189" s="118">
        <f>$G189*AQ189</f>
        <v>0</v>
      </c>
      <c r="AS189" s="120"/>
      <c r="AT189" s="59"/>
      <c r="AU189" s="118">
        <f>$G189*AT189</f>
        <v>0</v>
      </c>
      <c r="AV189" s="120"/>
      <c r="AW189" s="59"/>
      <c r="AX189" s="118">
        <f>$G189*AW189</f>
        <v>0</v>
      </c>
      <c r="AY189" s="120"/>
      <c r="AZ189" s="59"/>
      <c r="BA189" s="118">
        <f>$G189*AZ189</f>
        <v>0</v>
      </c>
      <c r="BB189" s="120"/>
      <c r="BC189" s="59"/>
      <c r="BD189" s="118">
        <f>$G189*BC189</f>
        <v>0</v>
      </c>
      <c r="BE189" s="120"/>
      <c r="BF189" s="59"/>
      <c r="BG189" s="118">
        <f>$G189*BF189</f>
        <v>0</v>
      </c>
      <c r="BH189" s="120"/>
      <c r="BI189" s="59"/>
      <c r="BJ189" s="118">
        <f>$G189*BI189</f>
        <v>0</v>
      </c>
      <c r="BK189" s="120"/>
      <c r="BL189" s="59"/>
      <c r="BM189" s="118">
        <f>$G189*BL189</f>
        <v>0</v>
      </c>
      <c r="BN189" s="120"/>
      <c r="BO189" s="59"/>
      <c r="BP189" s="118">
        <f>$G189*BO189</f>
        <v>0</v>
      </c>
      <c r="BQ189" s="120"/>
      <c r="BR189" s="59"/>
      <c r="BS189" s="118">
        <f>$G189*BR189</f>
        <v>0</v>
      </c>
      <c r="BT189" s="120"/>
      <c r="BU189" s="59"/>
      <c r="BV189" s="118">
        <f>$G189*BU189</f>
        <v>0</v>
      </c>
      <c r="BW189" s="120"/>
      <c r="BX189" s="59"/>
      <c r="BY189" s="118">
        <f>$G189*BX189</f>
        <v>0</v>
      </c>
      <c r="BZ189" s="120"/>
      <c r="CA189" s="59"/>
      <c r="CB189" s="118">
        <f>$G189*CA189</f>
        <v>0</v>
      </c>
      <c r="CC189" s="120"/>
      <c r="CD189" s="59"/>
      <c r="CE189" s="118">
        <f>$G189*CD189</f>
        <v>0</v>
      </c>
      <c r="CF189" s="120"/>
      <c r="CG189" s="59"/>
      <c r="CH189" s="118">
        <f>$G189*CG189</f>
        <v>0</v>
      </c>
      <c r="CI189" s="120"/>
      <c r="CJ189" s="59"/>
      <c r="CK189" s="118">
        <f>$G189*CJ189</f>
        <v>0</v>
      </c>
      <c r="CL189" s="120"/>
      <c r="CM189" s="59"/>
      <c r="CN189" s="118">
        <f>$G189*CM189</f>
        <v>0</v>
      </c>
      <c r="CO189" s="120"/>
      <c r="CP189" s="59"/>
      <c r="CQ189" s="118">
        <f>$G189*CP189</f>
        <v>0</v>
      </c>
      <c r="CR189" s="120"/>
      <c r="CS189" s="59"/>
      <c r="CT189" s="118">
        <f>$G189*CS189</f>
        <v>0</v>
      </c>
      <c r="CU189" s="120"/>
      <c r="CV189" s="59"/>
      <c r="CW189" s="118">
        <f>$G189*CV189</f>
        <v>0</v>
      </c>
      <c r="CX189" s="120"/>
      <c r="CY189" s="59"/>
      <c r="CZ189" s="118">
        <f>$G189*CY189</f>
        <v>0</v>
      </c>
      <c r="DA189" s="120"/>
      <c r="DB189" s="59"/>
      <c r="DC189" s="118">
        <f>$G189*DB189</f>
        <v>0</v>
      </c>
      <c r="DD189" s="120"/>
      <c r="DE189" s="59"/>
      <c r="DF189" s="118">
        <f>$G189*DE189</f>
        <v>0</v>
      </c>
      <c r="DG189" s="120"/>
      <c r="DH189" s="59"/>
      <c r="DI189" s="118">
        <f>$G189*DH189</f>
        <v>0</v>
      </c>
      <c r="DJ189" s="120"/>
      <c r="DK189" s="59"/>
      <c r="DL189" s="118">
        <f>$G189*DK189</f>
        <v>0</v>
      </c>
      <c r="DM189" s="120"/>
      <c r="DN189" s="59"/>
      <c r="DO189" s="118">
        <f>$G189*DN189</f>
        <v>0</v>
      </c>
      <c r="DP189" s="120"/>
      <c r="DQ189" s="59"/>
      <c r="DR189" s="118">
        <f>$G189*DQ189</f>
        <v>0</v>
      </c>
      <c r="DS189" s="120"/>
      <c r="DT189" s="59"/>
      <c r="DU189" s="118">
        <f>$G189*DT189</f>
        <v>0</v>
      </c>
      <c r="DV189" s="120"/>
      <c r="DW189" s="59"/>
      <c r="DX189" s="118">
        <f>$G189*DW189</f>
        <v>0</v>
      </c>
      <c r="DY189" s="120"/>
      <c r="DZ189" s="59"/>
      <c r="EA189" s="118">
        <f>$G189*DZ189</f>
        <v>0</v>
      </c>
      <c r="EB189" s="120"/>
      <c r="EC189" s="59"/>
      <c r="ED189" s="118">
        <f>$G189*EC189</f>
        <v>0</v>
      </c>
      <c r="EE189" s="120"/>
    </row>
    <row r="190" spans="1:135">
      <c r="A190" s="141"/>
      <c r="B190" s="142"/>
      <c r="C190" s="142"/>
      <c r="D190" s="143" t="s">
        <v>51</v>
      </c>
      <c r="E190" s="143" t="s">
        <v>615</v>
      </c>
      <c r="F190" s="144"/>
      <c r="G190" s="1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c r="BF190" s="59"/>
      <c r="BG190" s="59"/>
      <c r="BH190" s="59"/>
      <c r="BI190" s="59"/>
      <c r="BJ190" s="59"/>
      <c r="BK190" s="59"/>
      <c r="BL190" s="59"/>
      <c r="BM190" s="59"/>
      <c r="BN190" s="59"/>
      <c r="BO190" s="59"/>
      <c r="BP190" s="59"/>
      <c r="BQ190" s="59"/>
      <c r="BR190" s="59"/>
      <c r="BS190" s="59"/>
      <c r="BT190" s="59"/>
      <c r="BU190" s="59"/>
      <c r="BV190" s="59"/>
      <c r="BW190" s="59"/>
      <c r="BX190" s="59"/>
      <c r="BY190" s="59"/>
      <c r="BZ190" s="59"/>
      <c r="CA190" s="59"/>
      <c r="CB190" s="59"/>
      <c r="CC190" s="59"/>
      <c r="CD190" s="59"/>
      <c r="CE190" s="59"/>
      <c r="CF190" s="59"/>
      <c r="CG190" s="59"/>
      <c r="CH190" s="59"/>
      <c r="CI190" s="59"/>
      <c r="CJ190" s="59"/>
      <c r="CK190" s="59"/>
      <c r="CL190" s="59"/>
      <c r="CM190" s="59"/>
      <c r="CN190" s="59"/>
      <c r="CO190" s="59"/>
      <c r="CP190" s="59"/>
      <c r="CQ190" s="59"/>
      <c r="CR190" s="59"/>
      <c r="CS190" s="59"/>
      <c r="CT190" s="59"/>
      <c r="CU190" s="59"/>
      <c r="CV190" s="59"/>
      <c r="CW190" s="59"/>
      <c r="CX190" s="59"/>
      <c r="CY190" s="59"/>
      <c r="CZ190" s="59"/>
      <c r="DA190" s="59"/>
      <c r="DB190" s="59"/>
      <c r="DC190" s="59"/>
      <c r="DD190" s="59"/>
      <c r="DE190" s="59"/>
      <c r="DF190" s="59"/>
      <c r="DG190" s="59"/>
      <c r="DH190" s="59"/>
      <c r="DI190" s="59"/>
      <c r="DJ190" s="59"/>
      <c r="DK190" s="59"/>
      <c r="DL190" s="59"/>
      <c r="DM190" s="59"/>
      <c r="DN190" s="59"/>
      <c r="DO190" s="59"/>
      <c r="DP190" s="59"/>
      <c r="DQ190" s="59"/>
      <c r="DR190" s="59"/>
      <c r="DS190" s="59"/>
      <c r="DT190" s="59"/>
      <c r="DU190" s="59"/>
      <c r="DV190" s="59"/>
      <c r="DW190" s="59"/>
      <c r="DX190" s="59"/>
      <c r="DY190" s="59"/>
      <c r="DZ190" s="59"/>
      <c r="EA190" s="59"/>
      <c r="EB190" s="59"/>
      <c r="EC190" s="59"/>
      <c r="ED190" s="59"/>
      <c r="EE190" s="59"/>
    </row>
    <row r="191" spans="1:135" ht="38.25">
      <c r="A191" s="63" t="s">
        <v>312</v>
      </c>
      <c r="B191" s="74" t="s">
        <v>46</v>
      </c>
      <c r="C191" s="74">
        <v>8</v>
      </c>
      <c r="D191" s="36" t="s">
        <v>401</v>
      </c>
      <c r="E191" s="36" t="s">
        <v>637</v>
      </c>
      <c r="F191" s="9" t="s">
        <v>16</v>
      </c>
      <c r="G191" s="157" t="str">
        <f>CENA!G182</f>
        <v>/</v>
      </c>
      <c r="H191" s="117" t="s">
        <v>16</v>
      </c>
      <c r="I191" s="117" t="s">
        <v>16</v>
      </c>
      <c r="J191" s="59" t="s">
        <v>16</v>
      </c>
      <c r="K191" s="118" t="s">
        <v>16</v>
      </c>
      <c r="L191" s="120"/>
      <c r="M191" s="59" t="s">
        <v>16</v>
      </c>
      <c r="N191" s="118" t="s">
        <v>16</v>
      </c>
      <c r="O191" s="120"/>
      <c r="P191" s="59" t="s">
        <v>16</v>
      </c>
      <c r="Q191" s="118" t="s">
        <v>16</v>
      </c>
      <c r="R191" s="120"/>
      <c r="S191" s="59" t="s">
        <v>16</v>
      </c>
      <c r="T191" s="118" t="s">
        <v>16</v>
      </c>
      <c r="U191" s="120"/>
      <c r="V191" s="59" t="s">
        <v>16</v>
      </c>
      <c r="W191" s="118" t="s">
        <v>16</v>
      </c>
      <c r="X191" s="120"/>
      <c r="Y191" s="59" t="s">
        <v>16</v>
      </c>
      <c r="Z191" s="118" t="s">
        <v>16</v>
      </c>
      <c r="AA191" s="120"/>
      <c r="AB191" s="59" t="s">
        <v>16</v>
      </c>
      <c r="AC191" s="118" t="s">
        <v>16</v>
      </c>
      <c r="AD191" s="120"/>
      <c r="AE191" s="59" t="s">
        <v>16</v>
      </c>
      <c r="AF191" s="118" t="s">
        <v>16</v>
      </c>
      <c r="AG191" s="120"/>
      <c r="AH191" s="59" t="s">
        <v>16</v>
      </c>
      <c r="AI191" s="118" t="s">
        <v>16</v>
      </c>
      <c r="AJ191" s="120"/>
      <c r="AK191" s="59" t="s">
        <v>16</v>
      </c>
      <c r="AL191" s="118" t="s">
        <v>16</v>
      </c>
      <c r="AM191" s="120"/>
      <c r="AN191" s="59" t="s">
        <v>16</v>
      </c>
      <c r="AO191" s="118" t="s">
        <v>16</v>
      </c>
      <c r="AP191" s="120"/>
      <c r="AQ191" s="59" t="s">
        <v>16</v>
      </c>
      <c r="AR191" s="118" t="s">
        <v>16</v>
      </c>
      <c r="AS191" s="120"/>
      <c r="AT191" s="59" t="s">
        <v>16</v>
      </c>
      <c r="AU191" s="118" t="s">
        <v>16</v>
      </c>
      <c r="AV191" s="120"/>
      <c r="AW191" s="59" t="s">
        <v>16</v>
      </c>
      <c r="AX191" s="118" t="s">
        <v>16</v>
      </c>
      <c r="AY191" s="120"/>
      <c r="AZ191" s="59" t="s">
        <v>16</v>
      </c>
      <c r="BA191" s="118" t="s">
        <v>16</v>
      </c>
      <c r="BB191" s="120"/>
      <c r="BC191" s="59" t="s">
        <v>16</v>
      </c>
      <c r="BD191" s="118" t="s">
        <v>16</v>
      </c>
      <c r="BE191" s="120"/>
      <c r="BF191" s="59" t="s">
        <v>16</v>
      </c>
      <c r="BG191" s="118" t="s">
        <v>16</v>
      </c>
      <c r="BH191" s="120"/>
      <c r="BI191" s="59" t="s">
        <v>16</v>
      </c>
      <c r="BJ191" s="118" t="s">
        <v>16</v>
      </c>
      <c r="BK191" s="120"/>
      <c r="BL191" s="59" t="s">
        <v>16</v>
      </c>
      <c r="BM191" s="118" t="s">
        <v>16</v>
      </c>
      <c r="BN191" s="120"/>
      <c r="BO191" s="59" t="s">
        <v>16</v>
      </c>
      <c r="BP191" s="118" t="s">
        <v>16</v>
      </c>
      <c r="BQ191" s="120"/>
      <c r="BR191" s="59" t="s">
        <v>16</v>
      </c>
      <c r="BS191" s="118" t="s">
        <v>16</v>
      </c>
      <c r="BT191" s="120"/>
      <c r="BU191" s="59" t="s">
        <v>16</v>
      </c>
      <c r="BV191" s="118" t="s">
        <v>16</v>
      </c>
      <c r="BW191" s="120"/>
      <c r="BX191" s="59" t="s">
        <v>16</v>
      </c>
      <c r="BY191" s="118" t="s">
        <v>16</v>
      </c>
      <c r="BZ191" s="120"/>
      <c r="CA191" s="59" t="s">
        <v>16</v>
      </c>
      <c r="CB191" s="118" t="s">
        <v>16</v>
      </c>
      <c r="CC191" s="120"/>
      <c r="CD191" s="59" t="s">
        <v>16</v>
      </c>
      <c r="CE191" s="118" t="s">
        <v>16</v>
      </c>
      <c r="CF191" s="120"/>
      <c r="CG191" s="59" t="s">
        <v>16</v>
      </c>
      <c r="CH191" s="118" t="s">
        <v>16</v>
      </c>
      <c r="CI191" s="120"/>
      <c r="CJ191" s="59" t="s">
        <v>16</v>
      </c>
      <c r="CK191" s="118" t="s">
        <v>16</v>
      </c>
      <c r="CL191" s="120"/>
      <c r="CM191" s="59" t="s">
        <v>16</v>
      </c>
      <c r="CN191" s="118" t="s">
        <v>16</v>
      </c>
      <c r="CO191" s="120"/>
      <c r="CP191" s="59" t="s">
        <v>16</v>
      </c>
      <c r="CQ191" s="118" t="s">
        <v>16</v>
      </c>
      <c r="CR191" s="120"/>
      <c r="CS191" s="59" t="s">
        <v>16</v>
      </c>
      <c r="CT191" s="118" t="s">
        <v>16</v>
      </c>
      <c r="CU191" s="120"/>
      <c r="CV191" s="59" t="s">
        <v>16</v>
      </c>
      <c r="CW191" s="118" t="s">
        <v>16</v>
      </c>
      <c r="CX191" s="120"/>
      <c r="CY191" s="59" t="s">
        <v>16</v>
      </c>
      <c r="CZ191" s="118" t="s">
        <v>16</v>
      </c>
      <c r="DA191" s="120"/>
      <c r="DB191" s="59" t="s">
        <v>16</v>
      </c>
      <c r="DC191" s="118" t="s">
        <v>16</v>
      </c>
      <c r="DD191" s="120"/>
      <c r="DE191" s="59" t="s">
        <v>16</v>
      </c>
      <c r="DF191" s="118" t="s">
        <v>16</v>
      </c>
      <c r="DG191" s="120"/>
      <c r="DH191" s="59" t="s">
        <v>16</v>
      </c>
      <c r="DI191" s="118" t="s">
        <v>16</v>
      </c>
      <c r="DJ191" s="120"/>
      <c r="DK191" s="59" t="s">
        <v>16</v>
      </c>
      <c r="DL191" s="118" t="s">
        <v>16</v>
      </c>
      <c r="DM191" s="120"/>
      <c r="DN191" s="59" t="s">
        <v>16</v>
      </c>
      <c r="DO191" s="118" t="s">
        <v>16</v>
      </c>
      <c r="DP191" s="120"/>
      <c r="DQ191" s="59" t="s">
        <v>16</v>
      </c>
      <c r="DR191" s="118" t="s">
        <v>16</v>
      </c>
      <c r="DS191" s="120"/>
      <c r="DT191" s="59" t="s">
        <v>16</v>
      </c>
      <c r="DU191" s="118" t="s">
        <v>16</v>
      </c>
      <c r="DV191" s="120"/>
      <c r="DW191" s="59" t="s">
        <v>16</v>
      </c>
      <c r="DX191" s="118" t="s">
        <v>16</v>
      </c>
      <c r="DY191" s="120"/>
      <c r="DZ191" s="59" t="s">
        <v>16</v>
      </c>
      <c r="EA191" s="118" t="s">
        <v>16</v>
      </c>
      <c r="EB191" s="120"/>
      <c r="EC191" s="59" t="s">
        <v>16</v>
      </c>
      <c r="ED191" s="118" t="s">
        <v>16</v>
      </c>
      <c r="EE191" s="120"/>
    </row>
    <row r="192" spans="1:135">
      <c r="A192" s="63" t="s">
        <v>313</v>
      </c>
      <c r="B192" s="69"/>
      <c r="C192" s="69" t="s">
        <v>22</v>
      </c>
      <c r="D192" s="5" t="s">
        <v>136</v>
      </c>
      <c r="E192" s="5" t="s">
        <v>634</v>
      </c>
      <c r="F192" s="13" t="s">
        <v>475</v>
      </c>
      <c r="G192" s="157">
        <f>CENA!G183</f>
        <v>0</v>
      </c>
      <c r="H192" s="117">
        <f t="shared" ref="H192:H193" si="348">J192+M192+P192+S192+V192+AK192+AN192+AQ192+AT192+AW192+AZ192+BC192+BF192+BI192+BL192+BO192+BR192+BU192+BX192+CA192+CD192+CG192+CJ192+CM192+CP192++CS192+CV192+CY192+DB192+DE192+DH192+DK192+DN192+DQ192+Y192+AB192+AE192+AH192+DT192+DW192+DZ192+EC192</f>
        <v>5</v>
      </c>
      <c r="I192" s="117">
        <f t="shared" ref="I192:I193" si="349">G192*H192</f>
        <v>0</v>
      </c>
      <c r="J192" s="59"/>
      <c r="K192" s="118">
        <f>$G192*J192</f>
        <v>0</v>
      </c>
      <c r="L192" s="120"/>
      <c r="M192" s="59"/>
      <c r="N192" s="118">
        <f>$G192*M192</f>
        <v>0</v>
      </c>
      <c r="O192" s="120"/>
      <c r="P192" s="59"/>
      <c r="Q192" s="118">
        <f>$G192*P192</f>
        <v>0</v>
      </c>
      <c r="R192" s="120"/>
      <c r="S192" s="59"/>
      <c r="T192" s="118">
        <f>$G192*S192</f>
        <v>0</v>
      </c>
      <c r="U192" s="120"/>
      <c r="V192" s="59"/>
      <c r="W192" s="118">
        <f>$G192*V192</f>
        <v>0</v>
      </c>
      <c r="X192" s="120"/>
      <c r="Y192" s="59"/>
      <c r="Z192" s="118">
        <f>$G192*Y192</f>
        <v>0</v>
      </c>
      <c r="AA192" s="120"/>
      <c r="AB192" s="59"/>
      <c r="AC192" s="118">
        <f>$G192*AB192</f>
        <v>0</v>
      </c>
      <c r="AD192" s="120"/>
      <c r="AE192" s="59"/>
      <c r="AF192" s="118">
        <f>$G192*AE192</f>
        <v>0</v>
      </c>
      <c r="AG192" s="120"/>
      <c r="AH192" s="59"/>
      <c r="AI192" s="118">
        <f>$G192*AH192</f>
        <v>0</v>
      </c>
      <c r="AJ192" s="120"/>
      <c r="AK192" s="59"/>
      <c r="AL192" s="118">
        <f>$G192*AK192</f>
        <v>0</v>
      </c>
      <c r="AM192" s="120"/>
      <c r="AN192" s="59"/>
      <c r="AO192" s="118">
        <f>$G192*AN192</f>
        <v>0</v>
      </c>
      <c r="AP192" s="120"/>
      <c r="AQ192" s="59"/>
      <c r="AR192" s="118">
        <f>$G192*AQ192</f>
        <v>0</v>
      </c>
      <c r="AS192" s="120"/>
      <c r="AT192" s="59"/>
      <c r="AU192" s="118">
        <f>$G192*AT192</f>
        <v>0</v>
      </c>
      <c r="AV192" s="120"/>
      <c r="AW192" s="59"/>
      <c r="AX192" s="118">
        <f>$G192*AW192</f>
        <v>0</v>
      </c>
      <c r="AY192" s="120"/>
      <c r="AZ192" s="59"/>
      <c r="BA192" s="118">
        <f>$G192*AZ192</f>
        <v>0</v>
      </c>
      <c r="BB192" s="120"/>
      <c r="BC192" s="59"/>
      <c r="BD192" s="118">
        <f>$G192*BC192</f>
        <v>0</v>
      </c>
      <c r="BE192" s="120"/>
      <c r="BF192" s="59"/>
      <c r="BG192" s="118">
        <f>$G192*BF192</f>
        <v>0</v>
      </c>
      <c r="BH192" s="120"/>
      <c r="BI192" s="59"/>
      <c r="BJ192" s="118">
        <f>$G192*BI192</f>
        <v>0</v>
      </c>
      <c r="BK192" s="120"/>
      <c r="BL192" s="59"/>
      <c r="BM192" s="118">
        <f>$G192*BL192</f>
        <v>0</v>
      </c>
      <c r="BN192" s="120"/>
      <c r="BO192" s="59"/>
      <c r="BP192" s="118">
        <f>$G192*BO192</f>
        <v>0</v>
      </c>
      <c r="BQ192" s="120"/>
      <c r="BR192" s="59"/>
      <c r="BS192" s="118">
        <f>$G192*BR192</f>
        <v>0</v>
      </c>
      <c r="BT192" s="120"/>
      <c r="BU192" s="59"/>
      <c r="BV192" s="118">
        <f>$G192*BU192</f>
        <v>0</v>
      </c>
      <c r="BW192" s="120"/>
      <c r="BX192" s="59"/>
      <c r="BY192" s="118">
        <f>$G192*BX192</f>
        <v>0</v>
      </c>
      <c r="BZ192" s="120"/>
      <c r="CA192" s="59"/>
      <c r="CB192" s="118">
        <f>$G192*CA192</f>
        <v>0</v>
      </c>
      <c r="CC192" s="120"/>
      <c r="CD192" s="59"/>
      <c r="CE192" s="118">
        <f>$G192*CD192</f>
        <v>0</v>
      </c>
      <c r="CF192" s="120"/>
      <c r="CG192" s="59">
        <v>2</v>
      </c>
      <c r="CH192" s="118">
        <f>$G192*CG192</f>
        <v>0</v>
      </c>
      <c r="CI192" s="120"/>
      <c r="CJ192" s="59"/>
      <c r="CK192" s="118">
        <f>$G192*CJ192</f>
        <v>0</v>
      </c>
      <c r="CL192" s="120"/>
      <c r="CM192" s="59"/>
      <c r="CN192" s="118">
        <f>$G192*CM192</f>
        <v>0</v>
      </c>
      <c r="CO192" s="120"/>
      <c r="CP192" s="59"/>
      <c r="CQ192" s="118">
        <f>$G192*CP192</f>
        <v>0</v>
      </c>
      <c r="CR192" s="120"/>
      <c r="CS192" s="59"/>
      <c r="CT192" s="118">
        <f>$G192*CS192</f>
        <v>0</v>
      </c>
      <c r="CU192" s="120"/>
      <c r="CV192" s="59"/>
      <c r="CW192" s="118">
        <f>$G192*CV192</f>
        <v>0</v>
      </c>
      <c r="CX192" s="120"/>
      <c r="CY192" s="59">
        <v>2</v>
      </c>
      <c r="CZ192" s="118">
        <f>$G192*CY192</f>
        <v>0</v>
      </c>
      <c r="DA192" s="120"/>
      <c r="DB192" s="59"/>
      <c r="DC192" s="118">
        <f>$G192*DB192</f>
        <v>0</v>
      </c>
      <c r="DD192" s="120"/>
      <c r="DE192" s="59"/>
      <c r="DF192" s="118">
        <f>$G192*DE192</f>
        <v>0</v>
      </c>
      <c r="DG192" s="120"/>
      <c r="DH192" s="59"/>
      <c r="DI192" s="118">
        <f>$G192*DH192</f>
        <v>0</v>
      </c>
      <c r="DJ192" s="120"/>
      <c r="DK192" s="59"/>
      <c r="DL192" s="118">
        <f>$G192*DK192</f>
        <v>0</v>
      </c>
      <c r="DM192" s="120"/>
      <c r="DN192" s="59"/>
      <c r="DO192" s="118">
        <f>$G192*DN192</f>
        <v>0</v>
      </c>
      <c r="DP192" s="120"/>
      <c r="DQ192" s="59"/>
      <c r="DR192" s="118">
        <f>$G192*DQ192</f>
        <v>0</v>
      </c>
      <c r="DS192" s="120"/>
      <c r="DT192" s="59"/>
      <c r="DU192" s="118">
        <f>$G192*DT192</f>
        <v>0</v>
      </c>
      <c r="DV192" s="120"/>
      <c r="DW192" s="59">
        <v>1</v>
      </c>
      <c r="DX192" s="118">
        <f>$G192*DW192</f>
        <v>0</v>
      </c>
      <c r="DY192" s="120"/>
      <c r="DZ192" s="59"/>
      <c r="EA192" s="118">
        <f>$G192*DZ192</f>
        <v>0</v>
      </c>
      <c r="EB192" s="120"/>
      <c r="EC192" s="59"/>
      <c r="ED192" s="118">
        <f>$G192*EC192</f>
        <v>0</v>
      </c>
      <c r="EE192" s="120"/>
    </row>
    <row r="193" spans="1:135">
      <c r="A193" s="63" t="s">
        <v>314</v>
      </c>
      <c r="B193" s="69"/>
      <c r="C193" s="69" t="s">
        <v>49</v>
      </c>
      <c r="D193" s="5" t="s">
        <v>137</v>
      </c>
      <c r="E193" s="5" t="s">
        <v>635</v>
      </c>
      <c r="F193" s="13" t="s">
        <v>475</v>
      </c>
      <c r="G193" s="157">
        <f>CENA!G184</f>
        <v>0</v>
      </c>
      <c r="H193" s="117">
        <f t="shared" si="348"/>
        <v>34</v>
      </c>
      <c r="I193" s="117">
        <f t="shared" si="349"/>
        <v>0</v>
      </c>
      <c r="J193" s="59"/>
      <c r="K193" s="118">
        <f>$G193*J193</f>
        <v>0</v>
      </c>
      <c r="L193" s="120"/>
      <c r="M193" s="59"/>
      <c r="N193" s="118">
        <f>$G193*M193</f>
        <v>0</v>
      </c>
      <c r="O193" s="120"/>
      <c r="P193" s="59"/>
      <c r="Q193" s="118">
        <f>$G193*P193</f>
        <v>0</v>
      </c>
      <c r="R193" s="120"/>
      <c r="S193" s="59"/>
      <c r="T193" s="118">
        <f>$G193*S193</f>
        <v>0</v>
      </c>
      <c r="U193" s="120"/>
      <c r="V193" s="59"/>
      <c r="W193" s="118">
        <f>$G193*V193</f>
        <v>0</v>
      </c>
      <c r="X193" s="120"/>
      <c r="Y193" s="59"/>
      <c r="Z193" s="118">
        <f>$G193*Y193</f>
        <v>0</v>
      </c>
      <c r="AA193" s="120"/>
      <c r="AB193" s="59"/>
      <c r="AC193" s="118">
        <f>$G193*AB193</f>
        <v>0</v>
      </c>
      <c r="AD193" s="120"/>
      <c r="AE193" s="59">
        <v>3</v>
      </c>
      <c r="AF193" s="118">
        <f>$G193*AE193</f>
        <v>0</v>
      </c>
      <c r="AG193" s="120"/>
      <c r="AH193" s="59"/>
      <c r="AI193" s="118">
        <f>$G193*AH193</f>
        <v>0</v>
      </c>
      <c r="AJ193" s="120"/>
      <c r="AK193" s="59"/>
      <c r="AL193" s="118">
        <f>$G193*AK193</f>
        <v>0</v>
      </c>
      <c r="AM193" s="120"/>
      <c r="AN193" s="59"/>
      <c r="AO193" s="118">
        <f>$G193*AN193</f>
        <v>0</v>
      </c>
      <c r="AP193" s="120"/>
      <c r="AQ193" s="59"/>
      <c r="AR193" s="118">
        <f>$G193*AQ193</f>
        <v>0</v>
      </c>
      <c r="AS193" s="120"/>
      <c r="AT193" s="59"/>
      <c r="AU193" s="118">
        <f>$G193*AT193</f>
        <v>0</v>
      </c>
      <c r="AV193" s="120"/>
      <c r="AW193" s="59"/>
      <c r="AX193" s="118">
        <f>$G193*AW193</f>
        <v>0</v>
      </c>
      <c r="AY193" s="120"/>
      <c r="AZ193" s="59"/>
      <c r="BA193" s="118">
        <f>$G193*AZ193</f>
        <v>0</v>
      </c>
      <c r="BB193" s="120"/>
      <c r="BC193" s="59">
        <v>8</v>
      </c>
      <c r="BD193" s="118">
        <f>$G193*BC193</f>
        <v>0</v>
      </c>
      <c r="BE193" s="120"/>
      <c r="BF193" s="59">
        <v>2</v>
      </c>
      <c r="BG193" s="118">
        <f>$G193*BF193</f>
        <v>0</v>
      </c>
      <c r="BH193" s="120"/>
      <c r="BI193" s="59"/>
      <c r="BJ193" s="118">
        <f>$G193*BI193</f>
        <v>0</v>
      </c>
      <c r="BK193" s="120"/>
      <c r="BL193" s="59"/>
      <c r="BM193" s="118">
        <f>$G193*BL193</f>
        <v>0</v>
      </c>
      <c r="BN193" s="120"/>
      <c r="BO193" s="59"/>
      <c r="BP193" s="118">
        <f>$G193*BO193</f>
        <v>0</v>
      </c>
      <c r="BQ193" s="120"/>
      <c r="BR193" s="59"/>
      <c r="BS193" s="118">
        <f>$G193*BR193</f>
        <v>0</v>
      </c>
      <c r="BT193" s="120"/>
      <c r="BU193" s="59"/>
      <c r="BV193" s="118">
        <f>$G193*BU193</f>
        <v>0</v>
      </c>
      <c r="BW193" s="120"/>
      <c r="BX193" s="59">
        <v>7</v>
      </c>
      <c r="BY193" s="118">
        <f>$G193*BX193</f>
        <v>0</v>
      </c>
      <c r="BZ193" s="120"/>
      <c r="CA193" s="59"/>
      <c r="CB193" s="118">
        <f>$G193*CA193</f>
        <v>0</v>
      </c>
      <c r="CC193" s="120"/>
      <c r="CD193" s="59"/>
      <c r="CE193" s="118">
        <f>$G193*CD193</f>
        <v>0</v>
      </c>
      <c r="CF193" s="120"/>
      <c r="CG193" s="59"/>
      <c r="CH193" s="118">
        <f>$G193*CG193</f>
        <v>0</v>
      </c>
      <c r="CI193" s="120"/>
      <c r="CJ193" s="59"/>
      <c r="CK193" s="118">
        <f>$G193*CJ193</f>
        <v>0</v>
      </c>
      <c r="CL193" s="120"/>
      <c r="CM193" s="59"/>
      <c r="CN193" s="118">
        <f>$G193*CM193</f>
        <v>0</v>
      </c>
      <c r="CO193" s="120"/>
      <c r="CP193" s="59">
        <v>5</v>
      </c>
      <c r="CQ193" s="118">
        <f>$G193*CP193</f>
        <v>0</v>
      </c>
      <c r="CR193" s="120"/>
      <c r="CS193" s="59"/>
      <c r="CT193" s="118">
        <f>$G193*CS193</f>
        <v>0</v>
      </c>
      <c r="CU193" s="120"/>
      <c r="CV193" s="59"/>
      <c r="CW193" s="118">
        <f>$G193*CV193</f>
        <v>0</v>
      </c>
      <c r="CX193" s="120"/>
      <c r="CY193" s="59">
        <v>2</v>
      </c>
      <c r="CZ193" s="118">
        <f>$G193*CY193</f>
        <v>0</v>
      </c>
      <c r="DA193" s="120"/>
      <c r="DB193" s="59"/>
      <c r="DC193" s="118">
        <f>$G193*DB193</f>
        <v>0</v>
      </c>
      <c r="DD193" s="120"/>
      <c r="DE193" s="59"/>
      <c r="DF193" s="118">
        <f>$G193*DE193</f>
        <v>0</v>
      </c>
      <c r="DG193" s="120"/>
      <c r="DH193" s="59"/>
      <c r="DI193" s="118">
        <f>$G193*DH193</f>
        <v>0</v>
      </c>
      <c r="DJ193" s="120"/>
      <c r="DK193" s="59"/>
      <c r="DL193" s="118">
        <f>$G193*DK193</f>
        <v>0</v>
      </c>
      <c r="DM193" s="120"/>
      <c r="DN193" s="59"/>
      <c r="DO193" s="118">
        <f>$G193*DN193</f>
        <v>0</v>
      </c>
      <c r="DP193" s="120"/>
      <c r="DQ193" s="59"/>
      <c r="DR193" s="118">
        <f>$G193*DQ193</f>
        <v>0</v>
      </c>
      <c r="DS193" s="120"/>
      <c r="DT193" s="59">
        <v>3</v>
      </c>
      <c r="DU193" s="118">
        <f>$G193*DT193</f>
        <v>0</v>
      </c>
      <c r="DV193" s="120"/>
      <c r="DW193" s="59">
        <v>4</v>
      </c>
      <c r="DX193" s="118">
        <f>$G193*DW193</f>
        <v>0</v>
      </c>
      <c r="DY193" s="120"/>
      <c r="DZ193" s="59"/>
      <c r="EA193" s="118">
        <f>$G193*DZ193</f>
        <v>0</v>
      </c>
      <c r="EB193" s="120"/>
      <c r="EC193" s="59"/>
      <c r="ED193" s="118">
        <f>$G193*EC193</f>
        <v>0</v>
      </c>
      <c r="EE193" s="120"/>
    </row>
    <row r="194" spans="1:135" ht="38.25">
      <c r="A194" s="63" t="s">
        <v>315</v>
      </c>
      <c r="B194" s="74" t="s">
        <v>46</v>
      </c>
      <c r="C194" s="74">
        <v>9</v>
      </c>
      <c r="D194" s="31" t="s">
        <v>402</v>
      </c>
      <c r="E194" s="31" t="s">
        <v>636</v>
      </c>
      <c r="F194" s="9" t="s">
        <v>16</v>
      </c>
      <c r="G194" s="157" t="str">
        <f>CENA!G185</f>
        <v>/</v>
      </c>
      <c r="H194" s="117" t="s">
        <v>16</v>
      </c>
      <c r="I194" s="117" t="s">
        <v>16</v>
      </c>
      <c r="J194" s="59" t="s">
        <v>16</v>
      </c>
      <c r="K194" s="118" t="s">
        <v>16</v>
      </c>
      <c r="L194" s="120"/>
      <c r="M194" s="59" t="s">
        <v>16</v>
      </c>
      <c r="N194" s="118" t="s">
        <v>16</v>
      </c>
      <c r="O194" s="120"/>
      <c r="P194" s="59" t="s">
        <v>16</v>
      </c>
      <c r="Q194" s="118" t="s">
        <v>16</v>
      </c>
      <c r="R194" s="120"/>
      <c r="S194" s="59" t="s">
        <v>16</v>
      </c>
      <c r="T194" s="118" t="s">
        <v>16</v>
      </c>
      <c r="U194" s="120"/>
      <c r="V194" s="59" t="s">
        <v>16</v>
      </c>
      <c r="W194" s="118" t="s">
        <v>16</v>
      </c>
      <c r="X194" s="120"/>
      <c r="Y194" s="59" t="s">
        <v>16</v>
      </c>
      <c r="Z194" s="118" t="s">
        <v>16</v>
      </c>
      <c r="AA194" s="120"/>
      <c r="AB194" s="59" t="s">
        <v>16</v>
      </c>
      <c r="AC194" s="118" t="s">
        <v>16</v>
      </c>
      <c r="AD194" s="120"/>
      <c r="AE194" s="59" t="s">
        <v>16</v>
      </c>
      <c r="AF194" s="118" t="s">
        <v>16</v>
      </c>
      <c r="AG194" s="120"/>
      <c r="AH194" s="59" t="s">
        <v>16</v>
      </c>
      <c r="AI194" s="118" t="s">
        <v>16</v>
      </c>
      <c r="AJ194" s="120"/>
      <c r="AK194" s="59" t="s">
        <v>16</v>
      </c>
      <c r="AL194" s="118" t="s">
        <v>16</v>
      </c>
      <c r="AM194" s="120"/>
      <c r="AN194" s="59" t="s">
        <v>16</v>
      </c>
      <c r="AO194" s="118" t="s">
        <v>16</v>
      </c>
      <c r="AP194" s="120"/>
      <c r="AQ194" s="59" t="s">
        <v>16</v>
      </c>
      <c r="AR194" s="118" t="s">
        <v>16</v>
      </c>
      <c r="AS194" s="120"/>
      <c r="AT194" s="59" t="s">
        <v>16</v>
      </c>
      <c r="AU194" s="118" t="s">
        <v>16</v>
      </c>
      <c r="AV194" s="120"/>
      <c r="AW194" s="59" t="s">
        <v>16</v>
      </c>
      <c r="AX194" s="118" t="s">
        <v>16</v>
      </c>
      <c r="AY194" s="120"/>
      <c r="AZ194" s="59" t="s">
        <v>16</v>
      </c>
      <c r="BA194" s="118" t="s">
        <v>16</v>
      </c>
      <c r="BB194" s="120"/>
      <c r="BC194" s="59" t="s">
        <v>16</v>
      </c>
      <c r="BD194" s="118" t="s">
        <v>16</v>
      </c>
      <c r="BE194" s="120"/>
      <c r="BF194" s="59" t="s">
        <v>16</v>
      </c>
      <c r="BG194" s="118" t="s">
        <v>16</v>
      </c>
      <c r="BH194" s="120"/>
      <c r="BI194" s="59" t="s">
        <v>16</v>
      </c>
      <c r="BJ194" s="118" t="s">
        <v>16</v>
      </c>
      <c r="BK194" s="120"/>
      <c r="BL194" s="59" t="s">
        <v>16</v>
      </c>
      <c r="BM194" s="118" t="s">
        <v>16</v>
      </c>
      <c r="BN194" s="120"/>
      <c r="BO194" s="59" t="s">
        <v>16</v>
      </c>
      <c r="BP194" s="118" t="s">
        <v>16</v>
      </c>
      <c r="BQ194" s="120"/>
      <c r="BR194" s="59" t="s">
        <v>16</v>
      </c>
      <c r="BS194" s="118" t="s">
        <v>16</v>
      </c>
      <c r="BT194" s="120"/>
      <c r="BU194" s="59" t="s">
        <v>16</v>
      </c>
      <c r="BV194" s="118" t="s">
        <v>16</v>
      </c>
      <c r="BW194" s="120"/>
      <c r="BX194" s="59" t="s">
        <v>16</v>
      </c>
      <c r="BY194" s="118" t="s">
        <v>16</v>
      </c>
      <c r="BZ194" s="120"/>
      <c r="CA194" s="59" t="s">
        <v>16</v>
      </c>
      <c r="CB194" s="118" t="s">
        <v>16</v>
      </c>
      <c r="CC194" s="120"/>
      <c r="CD194" s="59" t="s">
        <v>16</v>
      </c>
      <c r="CE194" s="118" t="s">
        <v>16</v>
      </c>
      <c r="CF194" s="120"/>
      <c r="CG194" s="59" t="s">
        <v>16</v>
      </c>
      <c r="CH194" s="118" t="s">
        <v>16</v>
      </c>
      <c r="CI194" s="120"/>
      <c r="CJ194" s="59" t="s">
        <v>16</v>
      </c>
      <c r="CK194" s="118" t="s">
        <v>16</v>
      </c>
      <c r="CL194" s="120"/>
      <c r="CM194" s="59" t="s">
        <v>16</v>
      </c>
      <c r="CN194" s="118" t="s">
        <v>16</v>
      </c>
      <c r="CO194" s="120"/>
      <c r="CP194" s="59" t="s">
        <v>16</v>
      </c>
      <c r="CQ194" s="118" t="s">
        <v>16</v>
      </c>
      <c r="CR194" s="120"/>
      <c r="CS194" s="59" t="s">
        <v>16</v>
      </c>
      <c r="CT194" s="118" t="s">
        <v>16</v>
      </c>
      <c r="CU194" s="120"/>
      <c r="CV194" s="59" t="s">
        <v>16</v>
      </c>
      <c r="CW194" s="118" t="s">
        <v>16</v>
      </c>
      <c r="CX194" s="120"/>
      <c r="CY194" s="59" t="s">
        <v>16</v>
      </c>
      <c r="CZ194" s="118" t="s">
        <v>16</v>
      </c>
      <c r="DA194" s="120"/>
      <c r="DB194" s="59" t="s">
        <v>16</v>
      </c>
      <c r="DC194" s="118" t="s">
        <v>16</v>
      </c>
      <c r="DD194" s="120"/>
      <c r="DE194" s="59" t="s">
        <v>16</v>
      </c>
      <c r="DF194" s="118" t="s">
        <v>16</v>
      </c>
      <c r="DG194" s="120"/>
      <c r="DH194" s="59" t="s">
        <v>16</v>
      </c>
      <c r="DI194" s="118" t="s">
        <v>16</v>
      </c>
      <c r="DJ194" s="120"/>
      <c r="DK194" s="59" t="s">
        <v>16</v>
      </c>
      <c r="DL194" s="118" t="s">
        <v>16</v>
      </c>
      <c r="DM194" s="120"/>
      <c r="DN194" s="59" t="s">
        <v>16</v>
      </c>
      <c r="DO194" s="118" t="s">
        <v>16</v>
      </c>
      <c r="DP194" s="120"/>
      <c r="DQ194" s="59" t="s">
        <v>16</v>
      </c>
      <c r="DR194" s="118" t="s">
        <v>16</v>
      </c>
      <c r="DS194" s="120"/>
      <c r="DT194" s="59" t="s">
        <v>16</v>
      </c>
      <c r="DU194" s="118" t="s">
        <v>16</v>
      </c>
      <c r="DV194" s="120"/>
      <c r="DW194" s="59" t="s">
        <v>16</v>
      </c>
      <c r="DX194" s="118" t="s">
        <v>16</v>
      </c>
      <c r="DY194" s="120"/>
      <c r="DZ194" s="59" t="s">
        <v>16</v>
      </c>
      <c r="EA194" s="118" t="s">
        <v>16</v>
      </c>
      <c r="EB194" s="120"/>
      <c r="EC194" s="59" t="s">
        <v>16</v>
      </c>
      <c r="ED194" s="118" t="s">
        <v>16</v>
      </c>
      <c r="EE194" s="120"/>
    </row>
    <row r="195" spans="1:135">
      <c r="A195" s="63" t="s">
        <v>316</v>
      </c>
      <c r="B195" s="69"/>
      <c r="C195" s="69" t="s">
        <v>22</v>
      </c>
      <c r="D195" s="5" t="s">
        <v>138</v>
      </c>
      <c r="E195" s="5" t="s">
        <v>638</v>
      </c>
      <c r="F195" s="13" t="s">
        <v>475</v>
      </c>
      <c r="G195" s="157">
        <f>CENA!G186</f>
        <v>0</v>
      </c>
      <c r="H195" s="117">
        <f t="shared" ref="H195:H199" si="350">J195+M195+P195+S195+V195+AK195+AN195+AQ195+AT195+AW195+AZ195+BC195+BF195+BI195+BL195+BO195+BR195+BU195+BX195+CA195+CD195+CG195+CJ195+CM195+CP195++CS195+CV195+CY195+DB195+DE195+DH195+DK195+DN195+DQ195+Y195+AB195+AE195+AH195+DT195+DW195+DZ195+EC195</f>
        <v>122</v>
      </c>
      <c r="I195" s="117">
        <f t="shared" ref="I195:I199" si="351">G195*H195</f>
        <v>0</v>
      </c>
      <c r="J195" s="59">
        <v>4</v>
      </c>
      <c r="K195" s="118">
        <f>$G195*J195</f>
        <v>0</v>
      </c>
      <c r="L195" s="120"/>
      <c r="M195" s="59">
        <v>4</v>
      </c>
      <c r="N195" s="118">
        <f>$G195*M195</f>
        <v>0</v>
      </c>
      <c r="O195" s="120"/>
      <c r="P195" s="59"/>
      <c r="Q195" s="118">
        <f>$G195*P195</f>
        <v>0</v>
      </c>
      <c r="R195" s="120"/>
      <c r="S195" s="59">
        <v>4</v>
      </c>
      <c r="T195" s="118">
        <f>$G195*S195</f>
        <v>0</v>
      </c>
      <c r="U195" s="120"/>
      <c r="V195" s="59"/>
      <c r="W195" s="118">
        <f>$G195*V195</f>
        <v>0</v>
      </c>
      <c r="X195" s="120"/>
      <c r="Y195" s="59">
        <v>4</v>
      </c>
      <c r="Z195" s="118">
        <f>$G195*Y195</f>
        <v>0</v>
      </c>
      <c r="AA195" s="120"/>
      <c r="AB195" s="59">
        <v>4</v>
      </c>
      <c r="AC195" s="118">
        <f>$G195*AB195</f>
        <v>0</v>
      </c>
      <c r="AD195" s="120"/>
      <c r="AE195" s="59">
        <v>4</v>
      </c>
      <c r="AF195" s="118">
        <f>$G195*AE195</f>
        <v>0</v>
      </c>
      <c r="AG195" s="120"/>
      <c r="AH195" s="59"/>
      <c r="AI195" s="118">
        <f>$G195*AH195</f>
        <v>0</v>
      </c>
      <c r="AJ195" s="120"/>
      <c r="AK195" s="59">
        <v>2</v>
      </c>
      <c r="AL195" s="118">
        <f>$G195*AK195</f>
        <v>0</v>
      </c>
      <c r="AM195" s="120"/>
      <c r="AN195" s="59">
        <v>4</v>
      </c>
      <c r="AO195" s="118">
        <f>$G195*AN195</f>
        <v>0</v>
      </c>
      <c r="AP195" s="120"/>
      <c r="AQ195" s="59"/>
      <c r="AR195" s="118">
        <f>$G195*AQ195</f>
        <v>0</v>
      </c>
      <c r="AS195" s="120"/>
      <c r="AT195" s="59"/>
      <c r="AU195" s="118">
        <f>$G195*AT195</f>
        <v>0</v>
      </c>
      <c r="AV195" s="120"/>
      <c r="AW195" s="59">
        <v>4</v>
      </c>
      <c r="AX195" s="118">
        <f>$G195*AW195</f>
        <v>0</v>
      </c>
      <c r="AY195" s="120"/>
      <c r="AZ195" s="59">
        <v>4</v>
      </c>
      <c r="BA195" s="118">
        <f>$G195*AZ195</f>
        <v>0</v>
      </c>
      <c r="BB195" s="120"/>
      <c r="BC195" s="59">
        <v>4</v>
      </c>
      <c r="BD195" s="118">
        <f>$G195*BC195</f>
        <v>0</v>
      </c>
      <c r="BE195" s="120"/>
      <c r="BF195" s="59">
        <v>4</v>
      </c>
      <c r="BG195" s="118">
        <f>$G195*BF195</f>
        <v>0</v>
      </c>
      <c r="BH195" s="120"/>
      <c r="BI195" s="59">
        <v>4</v>
      </c>
      <c r="BJ195" s="118">
        <f>$G195*BI195</f>
        <v>0</v>
      </c>
      <c r="BK195" s="120"/>
      <c r="BL195" s="59">
        <v>4</v>
      </c>
      <c r="BM195" s="118">
        <f>$G195*BL195</f>
        <v>0</v>
      </c>
      <c r="BN195" s="120"/>
      <c r="BO195" s="59">
        <v>4</v>
      </c>
      <c r="BP195" s="118">
        <f>$G195*BO195</f>
        <v>0</v>
      </c>
      <c r="BQ195" s="120"/>
      <c r="BR195" s="59">
        <v>4</v>
      </c>
      <c r="BS195" s="118">
        <f>$G195*BR195</f>
        <v>0</v>
      </c>
      <c r="BT195" s="120"/>
      <c r="BU195" s="59">
        <v>4</v>
      </c>
      <c r="BV195" s="118">
        <f>$G195*BU195</f>
        <v>0</v>
      </c>
      <c r="BW195" s="120"/>
      <c r="BX195" s="59"/>
      <c r="BY195" s="118">
        <f>$G195*BX195</f>
        <v>0</v>
      </c>
      <c r="BZ195" s="120"/>
      <c r="CA195" s="59"/>
      <c r="CB195" s="118">
        <f>$G195*CA195</f>
        <v>0</v>
      </c>
      <c r="CC195" s="120"/>
      <c r="CD195" s="59">
        <v>4</v>
      </c>
      <c r="CE195" s="118">
        <f>$G195*CD195</f>
        <v>0</v>
      </c>
      <c r="CF195" s="120"/>
      <c r="CG195" s="59">
        <v>4</v>
      </c>
      <c r="CH195" s="118">
        <f>$G195*CG195</f>
        <v>0</v>
      </c>
      <c r="CI195" s="120"/>
      <c r="CJ195" s="59">
        <v>4</v>
      </c>
      <c r="CK195" s="118">
        <f>$G195*CJ195</f>
        <v>0</v>
      </c>
      <c r="CL195" s="120"/>
      <c r="CM195" s="59">
        <v>4</v>
      </c>
      <c r="CN195" s="118">
        <f>$G195*CM195</f>
        <v>0</v>
      </c>
      <c r="CO195" s="120"/>
      <c r="CP195" s="59">
        <v>4</v>
      </c>
      <c r="CQ195" s="118">
        <f>$G195*CP195</f>
        <v>0</v>
      </c>
      <c r="CR195" s="120"/>
      <c r="CS195" s="59">
        <v>4</v>
      </c>
      <c r="CT195" s="118">
        <f>$G195*CS195</f>
        <v>0</v>
      </c>
      <c r="CU195" s="120"/>
      <c r="CV195" s="59">
        <v>4</v>
      </c>
      <c r="CW195" s="118">
        <f>$G195*CV195</f>
        <v>0</v>
      </c>
      <c r="CX195" s="120"/>
      <c r="CY195" s="59">
        <v>4</v>
      </c>
      <c r="CZ195" s="118">
        <f>$G195*CY195</f>
        <v>0</v>
      </c>
      <c r="DA195" s="120"/>
      <c r="DB195" s="59"/>
      <c r="DC195" s="118">
        <f>$G195*DB195</f>
        <v>0</v>
      </c>
      <c r="DD195" s="120"/>
      <c r="DE195" s="59"/>
      <c r="DF195" s="118">
        <f>$G195*DE195</f>
        <v>0</v>
      </c>
      <c r="DG195" s="120"/>
      <c r="DH195" s="59">
        <v>4</v>
      </c>
      <c r="DI195" s="118">
        <f>$G195*DH195</f>
        <v>0</v>
      </c>
      <c r="DJ195" s="120"/>
      <c r="DK195" s="59">
        <v>4</v>
      </c>
      <c r="DL195" s="118">
        <f>$G195*DK195</f>
        <v>0</v>
      </c>
      <c r="DM195" s="120"/>
      <c r="DN195" s="59">
        <v>4</v>
      </c>
      <c r="DO195" s="118">
        <f>$G195*DN195</f>
        <v>0</v>
      </c>
      <c r="DP195" s="120"/>
      <c r="DQ195" s="59">
        <v>4</v>
      </c>
      <c r="DR195" s="118">
        <f>$G195*DQ195</f>
        <v>0</v>
      </c>
      <c r="DS195" s="120"/>
      <c r="DT195" s="59">
        <v>4</v>
      </c>
      <c r="DU195" s="118">
        <f>$G195*DT195</f>
        <v>0</v>
      </c>
      <c r="DV195" s="120"/>
      <c r="DW195" s="59">
        <v>4</v>
      </c>
      <c r="DX195" s="118">
        <f>$G195*DW195</f>
        <v>0</v>
      </c>
      <c r="DY195" s="120"/>
      <c r="DZ195" s="59"/>
      <c r="EA195" s="118">
        <f>$G195*DZ195</f>
        <v>0</v>
      </c>
      <c r="EB195" s="120"/>
      <c r="EC195" s="59"/>
      <c r="ED195" s="118">
        <f>$G195*EC195</f>
        <v>0</v>
      </c>
      <c r="EE195" s="120"/>
    </row>
    <row r="196" spans="1:135">
      <c r="A196" s="63" t="s">
        <v>317</v>
      </c>
      <c r="B196" s="69"/>
      <c r="C196" s="69" t="s">
        <v>49</v>
      </c>
      <c r="D196" s="5" t="s">
        <v>139</v>
      </c>
      <c r="E196" s="5" t="s">
        <v>639</v>
      </c>
      <c r="F196" s="13" t="s">
        <v>475</v>
      </c>
      <c r="G196" s="157">
        <f>CENA!G187</f>
        <v>0</v>
      </c>
      <c r="H196" s="117">
        <f t="shared" si="350"/>
        <v>120</v>
      </c>
      <c r="I196" s="117">
        <f t="shared" si="351"/>
        <v>0</v>
      </c>
      <c r="J196" s="59">
        <v>4</v>
      </c>
      <c r="K196" s="118">
        <f>$G196*J196</f>
        <v>0</v>
      </c>
      <c r="L196" s="120"/>
      <c r="M196" s="59">
        <v>4</v>
      </c>
      <c r="N196" s="118">
        <f>$G196*M196</f>
        <v>0</v>
      </c>
      <c r="O196" s="120"/>
      <c r="P196" s="59"/>
      <c r="Q196" s="118">
        <f>$G196*P196</f>
        <v>0</v>
      </c>
      <c r="R196" s="120"/>
      <c r="S196" s="59">
        <v>4</v>
      </c>
      <c r="T196" s="118">
        <f>$G196*S196</f>
        <v>0</v>
      </c>
      <c r="U196" s="120"/>
      <c r="V196" s="59"/>
      <c r="W196" s="118">
        <f>$G196*V196</f>
        <v>0</v>
      </c>
      <c r="X196" s="120"/>
      <c r="Y196" s="59">
        <v>4</v>
      </c>
      <c r="Z196" s="118">
        <f>$G196*Y196</f>
        <v>0</v>
      </c>
      <c r="AA196" s="120"/>
      <c r="AB196" s="59">
        <v>4</v>
      </c>
      <c r="AC196" s="118">
        <f>$G196*AB196</f>
        <v>0</v>
      </c>
      <c r="AD196" s="120"/>
      <c r="AE196" s="59">
        <v>4</v>
      </c>
      <c r="AF196" s="118">
        <f>$G196*AE196</f>
        <v>0</v>
      </c>
      <c r="AG196" s="120"/>
      <c r="AH196" s="59"/>
      <c r="AI196" s="118">
        <f>$G196*AH196</f>
        <v>0</v>
      </c>
      <c r="AJ196" s="120"/>
      <c r="AK196" s="59"/>
      <c r="AL196" s="118">
        <f>$G196*AK196</f>
        <v>0</v>
      </c>
      <c r="AM196" s="120"/>
      <c r="AN196" s="59">
        <v>4</v>
      </c>
      <c r="AO196" s="118">
        <f>$G196*AN196</f>
        <v>0</v>
      </c>
      <c r="AP196" s="120"/>
      <c r="AQ196" s="59"/>
      <c r="AR196" s="118">
        <f>$G196*AQ196</f>
        <v>0</v>
      </c>
      <c r="AS196" s="120"/>
      <c r="AT196" s="59"/>
      <c r="AU196" s="118">
        <f>$G196*AT196</f>
        <v>0</v>
      </c>
      <c r="AV196" s="120"/>
      <c r="AW196" s="59">
        <v>4</v>
      </c>
      <c r="AX196" s="118">
        <f>$G196*AW196</f>
        <v>0</v>
      </c>
      <c r="AY196" s="120"/>
      <c r="AZ196" s="59">
        <v>4</v>
      </c>
      <c r="BA196" s="118">
        <f>$G196*AZ196</f>
        <v>0</v>
      </c>
      <c r="BB196" s="120"/>
      <c r="BC196" s="59">
        <v>4</v>
      </c>
      <c r="BD196" s="118">
        <f>$G196*BC196</f>
        <v>0</v>
      </c>
      <c r="BE196" s="120"/>
      <c r="BF196" s="59">
        <v>4</v>
      </c>
      <c r="BG196" s="118">
        <f>$G196*BF196</f>
        <v>0</v>
      </c>
      <c r="BH196" s="120"/>
      <c r="BI196" s="59">
        <v>4</v>
      </c>
      <c r="BJ196" s="118">
        <f>$G196*BI196</f>
        <v>0</v>
      </c>
      <c r="BK196" s="120"/>
      <c r="BL196" s="59">
        <v>4</v>
      </c>
      <c r="BM196" s="118">
        <f>$G196*BL196</f>
        <v>0</v>
      </c>
      <c r="BN196" s="120"/>
      <c r="BO196" s="59">
        <v>4</v>
      </c>
      <c r="BP196" s="118">
        <f>$G196*BO196</f>
        <v>0</v>
      </c>
      <c r="BQ196" s="120"/>
      <c r="BR196" s="59">
        <v>4</v>
      </c>
      <c r="BS196" s="118">
        <f>$G196*BR196</f>
        <v>0</v>
      </c>
      <c r="BT196" s="120"/>
      <c r="BU196" s="59">
        <v>4</v>
      </c>
      <c r="BV196" s="118">
        <f>$G196*BU196</f>
        <v>0</v>
      </c>
      <c r="BW196" s="120"/>
      <c r="BX196" s="59"/>
      <c r="BY196" s="118">
        <f>$G196*BX196</f>
        <v>0</v>
      </c>
      <c r="BZ196" s="120"/>
      <c r="CA196" s="59"/>
      <c r="CB196" s="118">
        <f>$G196*CA196</f>
        <v>0</v>
      </c>
      <c r="CC196" s="120"/>
      <c r="CD196" s="59">
        <v>4</v>
      </c>
      <c r="CE196" s="118">
        <f>$G196*CD196</f>
        <v>0</v>
      </c>
      <c r="CF196" s="120"/>
      <c r="CG196" s="59">
        <v>4</v>
      </c>
      <c r="CH196" s="118">
        <f>$G196*CG196</f>
        <v>0</v>
      </c>
      <c r="CI196" s="120"/>
      <c r="CJ196" s="59">
        <v>4</v>
      </c>
      <c r="CK196" s="118">
        <f>$G196*CJ196</f>
        <v>0</v>
      </c>
      <c r="CL196" s="120"/>
      <c r="CM196" s="59">
        <v>4</v>
      </c>
      <c r="CN196" s="118">
        <f>$G196*CM196</f>
        <v>0</v>
      </c>
      <c r="CO196" s="120"/>
      <c r="CP196" s="59">
        <v>4</v>
      </c>
      <c r="CQ196" s="118">
        <f>$G196*CP196</f>
        <v>0</v>
      </c>
      <c r="CR196" s="120"/>
      <c r="CS196" s="59">
        <v>4</v>
      </c>
      <c r="CT196" s="118">
        <f>$G196*CS196</f>
        <v>0</v>
      </c>
      <c r="CU196" s="120"/>
      <c r="CV196" s="59">
        <v>4</v>
      </c>
      <c r="CW196" s="118">
        <f>$G196*CV196</f>
        <v>0</v>
      </c>
      <c r="CX196" s="120"/>
      <c r="CY196" s="59">
        <v>4</v>
      </c>
      <c r="CZ196" s="118">
        <f>$G196*CY196</f>
        <v>0</v>
      </c>
      <c r="DA196" s="120"/>
      <c r="DB196" s="59"/>
      <c r="DC196" s="118">
        <f>$G196*DB196</f>
        <v>0</v>
      </c>
      <c r="DD196" s="120"/>
      <c r="DE196" s="59"/>
      <c r="DF196" s="118">
        <f>$G196*DE196</f>
        <v>0</v>
      </c>
      <c r="DG196" s="120"/>
      <c r="DH196" s="59">
        <v>4</v>
      </c>
      <c r="DI196" s="118">
        <f>$G196*DH196</f>
        <v>0</v>
      </c>
      <c r="DJ196" s="120"/>
      <c r="DK196" s="59">
        <v>4</v>
      </c>
      <c r="DL196" s="118">
        <f>$G196*DK196</f>
        <v>0</v>
      </c>
      <c r="DM196" s="120"/>
      <c r="DN196" s="59">
        <v>4</v>
      </c>
      <c r="DO196" s="118">
        <f>$G196*DN196</f>
        <v>0</v>
      </c>
      <c r="DP196" s="120"/>
      <c r="DQ196" s="59">
        <v>4</v>
      </c>
      <c r="DR196" s="118">
        <f>$G196*DQ196</f>
        <v>0</v>
      </c>
      <c r="DS196" s="120"/>
      <c r="DT196" s="59">
        <v>4</v>
      </c>
      <c r="DU196" s="118">
        <f>$G196*DT196</f>
        <v>0</v>
      </c>
      <c r="DV196" s="120"/>
      <c r="DW196" s="59">
        <v>4</v>
      </c>
      <c r="DX196" s="118">
        <f>$G196*DW196</f>
        <v>0</v>
      </c>
      <c r="DY196" s="120"/>
      <c r="DZ196" s="59"/>
      <c r="EA196" s="118">
        <f>$G196*DZ196</f>
        <v>0</v>
      </c>
      <c r="EB196" s="120"/>
      <c r="EC196" s="59"/>
      <c r="ED196" s="118">
        <f>$G196*EC196</f>
        <v>0</v>
      </c>
      <c r="EE196" s="120"/>
    </row>
    <row r="197" spans="1:135">
      <c r="A197" s="63" t="s">
        <v>318</v>
      </c>
      <c r="B197" s="69"/>
      <c r="C197" s="69" t="s">
        <v>50</v>
      </c>
      <c r="D197" s="5" t="s">
        <v>140</v>
      </c>
      <c r="E197" s="5" t="s">
        <v>640</v>
      </c>
      <c r="F197" s="13" t="s">
        <v>475</v>
      </c>
      <c r="G197" s="157">
        <f>CENA!G188</f>
        <v>0</v>
      </c>
      <c r="H197" s="117">
        <f t="shared" si="350"/>
        <v>60</v>
      </c>
      <c r="I197" s="117">
        <f t="shared" si="351"/>
        <v>0</v>
      </c>
      <c r="J197" s="59">
        <v>2</v>
      </c>
      <c r="K197" s="118">
        <f>$G197*J197</f>
        <v>0</v>
      </c>
      <c r="L197" s="120"/>
      <c r="M197" s="59">
        <v>2</v>
      </c>
      <c r="N197" s="118">
        <f>$G197*M197</f>
        <v>0</v>
      </c>
      <c r="O197" s="120"/>
      <c r="P197" s="59"/>
      <c r="Q197" s="118">
        <f>$G197*P197</f>
        <v>0</v>
      </c>
      <c r="R197" s="120"/>
      <c r="S197" s="59">
        <v>2</v>
      </c>
      <c r="T197" s="118">
        <f>$G197*S197</f>
        <v>0</v>
      </c>
      <c r="U197" s="120"/>
      <c r="V197" s="59"/>
      <c r="W197" s="118">
        <f>$G197*V197</f>
        <v>0</v>
      </c>
      <c r="X197" s="120"/>
      <c r="Y197" s="59">
        <v>2</v>
      </c>
      <c r="Z197" s="118">
        <f>$G197*Y197</f>
        <v>0</v>
      </c>
      <c r="AA197" s="120"/>
      <c r="AB197" s="59">
        <v>2</v>
      </c>
      <c r="AC197" s="118">
        <f>$G197*AB197</f>
        <v>0</v>
      </c>
      <c r="AD197" s="120"/>
      <c r="AE197" s="59">
        <v>2</v>
      </c>
      <c r="AF197" s="118">
        <f>$G197*AE197</f>
        <v>0</v>
      </c>
      <c r="AG197" s="120"/>
      <c r="AH197" s="59"/>
      <c r="AI197" s="118">
        <f>$G197*AH197</f>
        <v>0</v>
      </c>
      <c r="AJ197" s="120"/>
      <c r="AK197" s="59"/>
      <c r="AL197" s="118">
        <f>$G197*AK197</f>
        <v>0</v>
      </c>
      <c r="AM197" s="120"/>
      <c r="AN197" s="59">
        <v>2</v>
      </c>
      <c r="AO197" s="118">
        <f>$G197*AN197</f>
        <v>0</v>
      </c>
      <c r="AP197" s="120"/>
      <c r="AQ197" s="59"/>
      <c r="AR197" s="118">
        <f>$G197*AQ197</f>
        <v>0</v>
      </c>
      <c r="AS197" s="120"/>
      <c r="AT197" s="59"/>
      <c r="AU197" s="118">
        <f>$G197*AT197</f>
        <v>0</v>
      </c>
      <c r="AV197" s="120"/>
      <c r="AW197" s="59">
        <v>2</v>
      </c>
      <c r="AX197" s="118">
        <f>$G197*AW197</f>
        <v>0</v>
      </c>
      <c r="AY197" s="120"/>
      <c r="AZ197" s="59">
        <v>2</v>
      </c>
      <c r="BA197" s="118">
        <f>$G197*AZ197</f>
        <v>0</v>
      </c>
      <c r="BB197" s="120"/>
      <c r="BC197" s="59">
        <v>2</v>
      </c>
      <c r="BD197" s="118">
        <f>$G197*BC197</f>
        <v>0</v>
      </c>
      <c r="BE197" s="120"/>
      <c r="BF197" s="59">
        <v>2</v>
      </c>
      <c r="BG197" s="118">
        <f>$G197*BF197</f>
        <v>0</v>
      </c>
      <c r="BH197" s="120"/>
      <c r="BI197" s="59">
        <v>2</v>
      </c>
      <c r="BJ197" s="118">
        <f>$G197*BI197</f>
        <v>0</v>
      </c>
      <c r="BK197" s="120"/>
      <c r="BL197" s="59">
        <v>2</v>
      </c>
      <c r="BM197" s="118">
        <f>$G197*BL197</f>
        <v>0</v>
      </c>
      <c r="BN197" s="120"/>
      <c r="BO197" s="59">
        <v>2</v>
      </c>
      <c r="BP197" s="118">
        <f>$G197*BO197</f>
        <v>0</v>
      </c>
      <c r="BQ197" s="120"/>
      <c r="BR197" s="59">
        <v>2</v>
      </c>
      <c r="BS197" s="118">
        <f>$G197*BR197</f>
        <v>0</v>
      </c>
      <c r="BT197" s="120"/>
      <c r="BU197" s="59">
        <v>2</v>
      </c>
      <c r="BV197" s="118">
        <f>$G197*BU197</f>
        <v>0</v>
      </c>
      <c r="BW197" s="120"/>
      <c r="BX197" s="59"/>
      <c r="BY197" s="118">
        <f>$G197*BX197</f>
        <v>0</v>
      </c>
      <c r="BZ197" s="120"/>
      <c r="CA197" s="59"/>
      <c r="CB197" s="118">
        <f>$G197*CA197</f>
        <v>0</v>
      </c>
      <c r="CC197" s="120"/>
      <c r="CD197" s="59">
        <v>2</v>
      </c>
      <c r="CE197" s="118">
        <f>$G197*CD197</f>
        <v>0</v>
      </c>
      <c r="CF197" s="120"/>
      <c r="CG197" s="59">
        <v>2</v>
      </c>
      <c r="CH197" s="118">
        <f>$G197*CG197</f>
        <v>0</v>
      </c>
      <c r="CI197" s="120"/>
      <c r="CJ197" s="59">
        <v>2</v>
      </c>
      <c r="CK197" s="118">
        <f>$G197*CJ197</f>
        <v>0</v>
      </c>
      <c r="CL197" s="120"/>
      <c r="CM197" s="59">
        <v>2</v>
      </c>
      <c r="CN197" s="118">
        <f>$G197*CM197</f>
        <v>0</v>
      </c>
      <c r="CO197" s="120"/>
      <c r="CP197" s="59">
        <v>2</v>
      </c>
      <c r="CQ197" s="118">
        <f>$G197*CP197</f>
        <v>0</v>
      </c>
      <c r="CR197" s="120"/>
      <c r="CS197" s="59">
        <v>2</v>
      </c>
      <c r="CT197" s="118">
        <f>$G197*CS197</f>
        <v>0</v>
      </c>
      <c r="CU197" s="120"/>
      <c r="CV197" s="59">
        <v>2</v>
      </c>
      <c r="CW197" s="118">
        <f>$G197*CV197</f>
        <v>0</v>
      </c>
      <c r="CX197" s="120"/>
      <c r="CY197" s="59">
        <v>2</v>
      </c>
      <c r="CZ197" s="118">
        <f>$G197*CY197</f>
        <v>0</v>
      </c>
      <c r="DA197" s="120"/>
      <c r="DB197" s="59"/>
      <c r="DC197" s="118">
        <f>$G197*DB197</f>
        <v>0</v>
      </c>
      <c r="DD197" s="120"/>
      <c r="DE197" s="59"/>
      <c r="DF197" s="118">
        <f>$G197*DE197</f>
        <v>0</v>
      </c>
      <c r="DG197" s="120"/>
      <c r="DH197" s="59">
        <v>2</v>
      </c>
      <c r="DI197" s="118">
        <f>$G197*DH197</f>
        <v>0</v>
      </c>
      <c r="DJ197" s="120"/>
      <c r="DK197" s="59">
        <v>2</v>
      </c>
      <c r="DL197" s="118">
        <f>$G197*DK197</f>
        <v>0</v>
      </c>
      <c r="DM197" s="120"/>
      <c r="DN197" s="59">
        <v>2</v>
      </c>
      <c r="DO197" s="118">
        <f>$G197*DN197</f>
        <v>0</v>
      </c>
      <c r="DP197" s="120"/>
      <c r="DQ197" s="59">
        <v>2</v>
      </c>
      <c r="DR197" s="118">
        <f>$G197*DQ197</f>
        <v>0</v>
      </c>
      <c r="DS197" s="120"/>
      <c r="DT197" s="59">
        <v>2</v>
      </c>
      <c r="DU197" s="118">
        <f>$G197*DT197</f>
        <v>0</v>
      </c>
      <c r="DV197" s="120"/>
      <c r="DW197" s="59">
        <v>2</v>
      </c>
      <c r="DX197" s="118">
        <f>$G197*DW197</f>
        <v>0</v>
      </c>
      <c r="DY197" s="120"/>
      <c r="DZ197" s="59"/>
      <c r="EA197" s="118">
        <f>$G197*DZ197</f>
        <v>0</v>
      </c>
      <c r="EB197" s="120"/>
      <c r="EC197" s="59"/>
      <c r="ED197" s="118">
        <f>$G197*EC197</f>
        <v>0</v>
      </c>
      <c r="EE197" s="120"/>
    </row>
    <row r="198" spans="1:135" ht="25.5">
      <c r="A198" s="63" t="s">
        <v>319</v>
      </c>
      <c r="B198" s="74" t="s">
        <v>46</v>
      </c>
      <c r="C198" s="74">
        <v>10</v>
      </c>
      <c r="D198" s="31" t="s">
        <v>446</v>
      </c>
      <c r="E198" s="31" t="s">
        <v>641</v>
      </c>
      <c r="F198" s="13" t="s">
        <v>475</v>
      </c>
      <c r="G198" s="157">
        <f>CENA!G189</f>
        <v>0</v>
      </c>
      <c r="H198" s="117">
        <f t="shared" si="350"/>
        <v>34</v>
      </c>
      <c r="I198" s="117">
        <f t="shared" si="351"/>
        <v>0</v>
      </c>
      <c r="J198" s="59">
        <v>1</v>
      </c>
      <c r="K198" s="118">
        <f>$G198*J198</f>
        <v>0</v>
      </c>
      <c r="L198" s="120"/>
      <c r="M198" s="59">
        <v>1</v>
      </c>
      <c r="N198" s="118">
        <f>$G198*M198</f>
        <v>0</v>
      </c>
      <c r="O198" s="120"/>
      <c r="P198" s="59">
        <v>1</v>
      </c>
      <c r="Q198" s="118">
        <f>$G198*P198</f>
        <v>0</v>
      </c>
      <c r="R198" s="120"/>
      <c r="S198" s="59">
        <v>1</v>
      </c>
      <c r="T198" s="118">
        <f>$G198*S198</f>
        <v>0</v>
      </c>
      <c r="U198" s="120"/>
      <c r="V198" s="59"/>
      <c r="W198" s="118">
        <f>$G198*V198</f>
        <v>0</v>
      </c>
      <c r="X198" s="120"/>
      <c r="Y198" s="59">
        <v>1</v>
      </c>
      <c r="Z198" s="118">
        <f>$G198*Y198</f>
        <v>0</v>
      </c>
      <c r="AA198" s="120"/>
      <c r="AB198" s="59">
        <v>1</v>
      </c>
      <c r="AC198" s="118">
        <f>$G198*AB198</f>
        <v>0</v>
      </c>
      <c r="AD198" s="120"/>
      <c r="AE198" s="59">
        <v>1</v>
      </c>
      <c r="AF198" s="118">
        <f>$G198*AE198</f>
        <v>0</v>
      </c>
      <c r="AG198" s="120"/>
      <c r="AH198" s="59"/>
      <c r="AI198" s="118">
        <f>$G198*AH198</f>
        <v>0</v>
      </c>
      <c r="AJ198" s="120"/>
      <c r="AK198" s="59">
        <v>1</v>
      </c>
      <c r="AL198" s="118">
        <f>$G198*AK198</f>
        <v>0</v>
      </c>
      <c r="AM198" s="120"/>
      <c r="AN198" s="59">
        <v>1</v>
      </c>
      <c r="AO198" s="118">
        <f>$G198*AN198</f>
        <v>0</v>
      </c>
      <c r="AP198" s="120"/>
      <c r="AQ198" s="59"/>
      <c r="AR198" s="118">
        <f>$G198*AQ198</f>
        <v>0</v>
      </c>
      <c r="AS198" s="120"/>
      <c r="AT198" s="59"/>
      <c r="AU198" s="118">
        <f>$G198*AT198</f>
        <v>0</v>
      </c>
      <c r="AV198" s="120"/>
      <c r="AW198" s="59">
        <v>1</v>
      </c>
      <c r="AX198" s="118">
        <f>$G198*AW198</f>
        <v>0</v>
      </c>
      <c r="AY198" s="120"/>
      <c r="AZ198" s="59">
        <v>1</v>
      </c>
      <c r="BA198" s="118">
        <f>$G198*AZ198</f>
        <v>0</v>
      </c>
      <c r="BB198" s="120"/>
      <c r="BC198" s="59">
        <v>1</v>
      </c>
      <c r="BD198" s="118">
        <f>$G198*BC198</f>
        <v>0</v>
      </c>
      <c r="BE198" s="120"/>
      <c r="BF198" s="59">
        <v>1</v>
      </c>
      <c r="BG198" s="118">
        <f>$G198*BF198</f>
        <v>0</v>
      </c>
      <c r="BH198" s="120"/>
      <c r="BI198" s="59">
        <v>1</v>
      </c>
      <c r="BJ198" s="118">
        <f>$G198*BI198</f>
        <v>0</v>
      </c>
      <c r="BK198" s="120"/>
      <c r="BL198" s="59">
        <v>1</v>
      </c>
      <c r="BM198" s="118">
        <f>$G198*BL198</f>
        <v>0</v>
      </c>
      <c r="BN198" s="120"/>
      <c r="BO198" s="59">
        <v>1</v>
      </c>
      <c r="BP198" s="118">
        <f>$G198*BO198</f>
        <v>0</v>
      </c>
      <c r="BQ198" s="120"/>
      <c r="BR198" s="59">
        <v>1</v>
      </c>
      <c r="BS198" s="118">
        <f>$G198*BR198</f>
        <v>0</v>
      </c>
      <c r="BT198" s="120"/>
      <c r="BU198" s="59">
        <v>1</v>
      </c>
      <c r="BV198" s="118">
        <f>$G198*BU198</f>
        <v>0</v>
      </c>
      <c r="BW198" s="120"/>
      <c r="BX198" s="59">
        <v>1</v>
      </c>
      <c r="BY198" s="118">
        <f>$G198*BX198</f>
        <v>0</v>
      </c>
      <c r="BZ198" s="120"/>
      <c r="CA198" s="59"/>
      <c r="CB198" s="118">
        <f>$G198*CA198</f>
        <v>0</v>
      </c>
      <c r="CC198" s="120"/>
      <c r="CD198" s="59">
        <v>1</v>
      </c>
      <c r="CE198" s="118">
        <f>$G198*CD198</f>
        <v>0</v>
      </c>
      <c r="CF198" s="120"/>
      <c r="CG198" s="59">
        <v>1</v>
      </c>
      <c r="CH198" s="118">
        <f>$G198*CG198</f>
        <v>0</v>
      </c>
      <c r="CI198" s="120"/>
      <c r="CJ198" s="59">
        <v>1</v>
      </c>
      <c r="CK198" s="118">
        <f>$G198*CJ198</f>
        <v>0</v>
      </c>
      <c r="CL198" s="120"/>
      <c r="CM198" s="59">
        <v>1</v>
      </c>
      <c r="CN198" s="118">
        <f>$G198*CM198</f>
        <v>0</v>
      </c>
      <c r="CO198" s="120"/>
      <c r="CP198" s="59">
        <v>1</v>
      </c>
      <c r="CQ198" s="118">
        <f>$G198*CP198</f>
        <v>0</v>
      </c>
      <c r="CR198" s="120"/>
      <c r="CS198" s="59">
        <v>1</v>
      </c>
      <c r="CT198" s="118">
        <f>$G198*CS198</f>
        <v>0</v>
      </c>
      <c r="CU198" s="120"/>
      <c r="CV198" s="59">
        <v>1</v>
      </c>
      <c r="CW198" s="118">
        <f>$G198*CV198</f>
        <v>0</v>
      </c>
      <c r="CX198" s="120"/>
      <c r="CY198" s="59">
        <v>1</v>
      </c>
      <c r="CZ198" s="118">
        <f>$G198*CY198</f>
        <v>0</v>
      </c>
      <c r="DA198" s="120"/>
      <c r="DB198" s="59"/>
      <c r="DC198" s="118">
        <f>$G198*DB198</f>
        <v>0</v>
      </c>
      <c r="DD198" s="120"/>
      <c r="DE198" s="59"/>
      <c r="DF198" s="118">
        <f>$G198*DE198</f>
        <v>0</v>
      </c>
      <c r="DG198" s="120"/>
      <c r="DH198" s="59">
        <v>1</v>
      </c>
      <c r="DI198" s="118">
        <f>$G198*DH198</f>
        <v>0</v>
      </c>
      <c r="DJ198" s="120"/>
      <c r="DK198" s="59">
        <v>1</v>
      </c>
      <c r="DL198" s="118">
        <f>$G198*DK198</f>
        <v>0</v>
      </c>
      <c r="DM198" s="120"/>
      <c r="DN198" s="59">
        <v>1</v>
      </c>
      <c r="DO198" s="118">
        <f>$G198*DN198</f>
        <v>0</v>
      </c>
      <c r="DP198" s="120"/>
      <c r="DQ198" s="59">
        <v>1</v>
      </c>
      <c r="DR198" s="118">
        <f>$G198*DQ198</f>
        <v>0</v>
      </c>
      <c r="DS198" s="120"/>
      <c r="DT198" s="59">
        <v>1</v>
      </c>
      <c r="DU198" s="118">
        <f>$G198*DT198</f>
        <v>0</v>
      </c>
      <c r="DV198" s="120"/>
      <c r="DW198" s="59">
        <v>1</v>
      </c>
      <c r="DX198" s="118">
        <f>$G198*DW198</f>
        <v>0</v>
      </c>
      <c r="DY198" s="120"/>
      <c r="DZ198" s="59">
        <v>1</v>
      </c>
      <c r="EA198" s="118">
        <f>$G198*DZ198</f>
        <v>0</v>
      </c>
      <c r="EB198" s="120"/>
      <c r="EC198" s="59"/>
      <c r="ED198" s="118">
        <f>$G198*EC198</f>
        <v>0</v>
      </c>
      <c r="EE198" s="120"/>
    </row>
    <row r="199" spans="1:135" ht="25.5">
      <c r="A199" s="63" t="s">
        <v>320</v>
      </c>
      <c r="B199" s="74" t="s">
        <v>46</v>
      </c>
      <c r="C199" s="74">
        <v>11</v>
      </c>
      <c r="D199" s="31" t="s">
        <v>403</v>
      </c>
      <c r="E199" s="31" t="s">
        <v>642</v>
      </c>
      <c r="F199" s="13" t="s">
        <v>475</v>
      </c>
      <c r="G199" s="157">
        <f>CENA!G190</f>
        <v>0</v>
      </c>
      <c r="H199" s="117">
        <f t="shared" si="350"/>
        <v>33</v>
      </c>
      <c r="I199" s="117">
        <f t="shared" si="351"/>
        <v>0</v>
      </c>
      <c r="J199" s="59">
        <v>1</v>
      </c>
      <c r="K199" s="118">
        <f>$G199*J199</f>
        <v>0</v>
      </c>
      <c r="L199" s="120"/>
      <c r="M199" s="59">
        <v>1</v>
      </c>
      <c r="N199" s="118">
        <f>$G199*M199</f>
        <v>0</v>
      </c>
      <c r="O199" s="120"/>
      <c r="P199" s="59">
        <v>1</v>
      </c>
      <c r="Q199" s="118">
        <f>$G199*P199</f>
        <v>0</v>
      </c>
      <c r="R199" s="120"/>
      <c r="S199" s="59">
        <v>1</v>
      </c>
      <c r="T199" s="118">
        <f>$G199*S199</f>
        <v>0</v>
      </c>
      <c r="U199" s="120"/>
      <c r="V199" s="59"/>
      <c r="W199" s="118">
        <f>$G199*V199</f>
        <v>0</v>
      </c>
      <c r="X199" s="120"/>
      <c r="Y199" s="59">
        <v>1</v>
      </c>
      <c r="Z199" s="118">
        <f>$G199*Y199</f>
        <v>0</v>
      </c>
      <c r="AA199" s="120"/>
      <c r="AB199" s="59">
        <v>1</v>
      </c>
      <c r="AC199" s="118">
        <f>$G199*AB199</f>
        <v>0</v>
      </c>
      <c r="AD199" s="120"/>
      <c r="AE199" s="59">
        <v>1</v>
      </c>
      <c r="AF199" s="118">
        <f>$G199*AE199</f>
        <v>0</v>
      </c>
      <c r="AG199" s="120"/>
      <c r="AH199" s="59"/>
      <c r="AI199" s="118">
        <f>$G199*AH199</f>
        <v>0</v>
      </c>
      <c r="AJ199" s="120"/>
      <c r="AK199" s="59">
        <v>1</v>
      </c>
      <c r="AL199" s="118">
        <f>$G199*AK199</f>
        <v>0</v>
      </c>
      <c r="AM199" s="120"/>
      <c r="AN199" s="59">
        <v>1</v>
      </c>
      <c r="AO199" s="118">
        <f>$G199*AN199</f>
        <v>0</v>
      </c>
      <c r="AP199" s="120"/>
      <c r="AQ199" s="59"/>
      <c r="AR199" s="118">
        <f>$G199*AQ199</f>
        <v>0</v>
      </c>
      <c r="AS199" s="120"/>
      <c r="AT199" s="59"/>
      <c r="AU199" s="118">
        <f>$G199*AT199</f>
        <v>0</v>
      </c>
      <c r="AV199" s="120"/>
      <c r="AW199" s="59">
        <v>1</v>
      </c>
      <c r="AX199" s="118">
        <f>$G199*AW199</f>
        <v>0</v>
      </c>
      <c r="AY199" s="120"/>
      <c r="AZ199" s="59">
        <v>1</v>
      </c>
      <c r="BA199" s="118">
        <f>$G199*AZ199</f>
        <v>0</v>
      </c>
      <c r="BB199" s="120"/>
      <c r="BC199" s="59">
        <v>1</v>
      </c>
      <c r="BD199" s="118">
        <f>$G199*BC199</f>
        <v>0</v>
      </c>
      <c r="BE199" s="120"/>
      <c r="BF199" s="59">
        <v>1</v>
      </c>
      <c r="BG199" s="118">
        <f>$G199*BF199</f>
        <v>0</v>
      </c>
      <c r="BH199" s="120"/>
      <c r="BI199" s="59">
        <v>1</v>
      </c>
      <c r="BJ199" s="118">
        <f>$G199*BI199</f>
        <v>0</v>
      </c>
      <c r="BK199" s="120"/>
      <c r="BL199" s="59">
        <v>1</v>
      </c>
      <c r="BM199" s="118">
        <f>$G199*BL199</f>
        <v>0</v>
      </c>
      <c r="BN199" s="120"/>
      <c r="BO199" s="59">
        <v>1</v>
      </c>
      <c r="BP199" s="118">
        <f>$G199*BO199</f>
        <v>0</v>
      </c>
      <c r="BQ199" s="120"/>
      <c r="BR199" s="59">
        <v>1</v>
      </c>
      <c r="BS199" s="118">
        <f>$G199*BR199</f>
        <v>0</v>
      </c>
      <c r="BT199" s="120"/>
      <c r="BU199" s="59">
        <v>1</v>
      </c>
      <c r="BV199" s="118">
        <f>$G199*BU199</f>
        <v>0</v>
      </c>
      <c r="BW199" s="120"/>
      <c r="BX199" s="59">
        <v>1</v>
      </c>
      <c r="BY199" s="118">
        <f>$G199*BX199</f>
        <v>0</v>
      </c>
      <c r="BZ199" s="120"/>
      <c r="CA199" s="59"/>
      <c r="CB199" s="118">
        <f>$G199*CA199</f>
        <v>0</v>
      </c>
      <c r="CC199" s="120"/>
      <c r="CD199" s="59">
        <v>1</v>
      </c>
      <c r="CE199" s="118">
        <f>$G199*CD199</f>
        <v>0</v>
      </c>
      <c r="CF199" s="120"/>
      <c r="CG199" s="59">
        <v>1</v>
      </c>
      <c r="CH199" s="118">
        <f>$G199*CG199</f>
        <v>0</v>
      </c>
      <c r="CI199" s="120"/>
      <c r="CJ199" s="59">
        <v>1</v>
      </c>
      <c r="CK199" s="118">
        <f>$G199*CJ199</f>
        <v>0</v>
      </c>
      <c r="CL199" s="120"/>
      <c r="CM199" s="59">
        <v>1</v>
      </c>
      <c r="CN199" s="118">
        <f>$G199*CM199</f>
        <v>0</v>
      </c>
      <c r="CO199" s="120"/>
      <c r="CP199" s="59">
        <v>1</v>
      </c>
      <c r="CQ199" s="118">
        <f>$G199*CP199</f>
        <v>0</v>
      </c>
      <c r="CR199" s="120"/>
      <c r="CS199" s="59">
        <v>1</v>
      </c>
      <c r="CT199" s="118">
        <f>$G199*CS199</f>
        <v>0</v>
      </c>
      <c r="CU199" s="120"/>
      <c r="CV199" s="59">
        <v>1</v>
      </c>
      <c r="CW199" s="118">
        <f>$G199*CV199</f>
        <v>0</v>
      </c>
      <c r="CX199" s="120"/>
      <c r="CY199" s="59">
        <v>1</v>
      </c>
      <c r="CZ199" s="118">
        <f>$G199*CY199</f>
        <v>0</v>
      </c>
      <c r="DA199" s="120"/>
      <c r="DB199" s="59"/>
      <c r="DC199" s="118">
        <f>$G199*DB199</f>
        <v>0</v>
      </c>
      <c r="DD199" s="120"/>
      <c r="DE199" s="59"/>
      <c r="DF199" s="118">
        <f>$G199*DE199</f>
        <v>0</v>
      </c>
      <c r="DG199" s="120"/>
      <c r="DH199" s="59">
        <v>1</v>
      </c>
      <c r="DI199" s="118">
        <f>$G199*DH199</f>
        <v>0</v>
      </c>
      <c r="DJ199" s="120"/>
      <c r="DK199" s="59">
        <v>1</v>
      </c>
      <c r="DL199" s="118">
        <f>$G199*DK199</f>
        <v>0</v>
      </c>
      <c r="DM199" s="120"/>
      <c r="DN199" s="59">
        <v>1</v>
      </c>
      <c r="DO199" s="118">
        <f>$G199*DN199</f>
        <v>0</v>
      </c>
      <c r="DP199" s="120"/>
      <c r="DQ199" s="59">
        <v>1</v>
      </c>
      <c r="DR199" s="118">
        <f>$G199*DQ199</f>
        <v>0</v>
      </c>
      <c r="DS199" s="120"/>
      <c r="DT199" s="59">
        <v>1</v>
      </c>
      <c r="DU199" s="118">
        <f>$G199*DT199</f>
        <v>0</v>
      </c>
      <c r="DV199" s="120"/>
      <c r="DW199" s="59">
        <v>1</v>
      </c>
      <c r="DX199" s="118">
        <f>$G199*DW199</f>
        <v>0</v>
      </c>
      <c r="DY199" s="120"/>
      <c r="DZ199" s="59"/>
      <c r="EA199" s="118">
        <f>$G199*DZ199</f>
        <v>0</v>
      </c>
      <c r="EB199" s="120"/>
      <c r="EC199" s="59"/>
      <c r="ED199" s="118">
        <f>$G199*EC199</f>
        <v>0</v>
      </c>
      <c r="EE199" s="120"/>
    </row>
    <row r="200" spans="1:135">
      <c r="A200" s="141"/>
      <c r="B200" s="142"/>
      <c r="C200" s="142"/>
      <c r="D200" s="143" t="s">
        <v>123</v>
      </c>
      <c r="E200" s="143" t="s">
        <v>616</v>
      </c>
      <c r="F200" s="144"/>
      <c r="G200" s="1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c r="BH200" s="59"/>
      <c r="BI200" s="59"/>
      <c r="BJ200" s="59"/>
      <c r="BK200" s="59"/>
      <c r="BL200" s="59"/>
      <c r="BM200" s="59"/>
      <c r="BN200" s="59"/>
      <c r="BO200" s="59"/>
      <c r="BP200" s="59"/>
      <c r="BQ200" s="59"/>
      <c r="BR200" s="59"/>
      <c r="BS200" s="59"/>
      <c r="BT200" s="59"/>
      <c r="BU200" s="59"/>
      <c r="BV200" s="59"/>
      <c r="BW200" s="59"/>
      <c r="BX200" s="59"/>
      <c r="BY200" s="59"/>
      <c r="BZ200" s="59"/>
      <c r="CA200" s="59"/>
      <c r="CB200" s="59"/>
      <c r="CC200" s="59"/>
      <c r="CD200" s="59"/>
      <c r="CE200" s="59"/>
      <c r="CF200" s="59"/>
      <c r="CG200" s="59"/>
      <c r="CH200" s="59"/>
      <c r="CI200" s="59"/>
      <c r="CJ200" s="59"/>
      <c r="CK200" s="59"/>
      <c r="CL200" s="59"/>
      <c r="CM200" s="59"/>
      <c r="CN200" s="59"/>
      <c r="CO200" s="59"/>
      <c r="CP200" s="59"/>
      <c r="CQ200" s="59"/>
      <c r="CR200" s="59"/>
      <c r="CS200" s="59"/>
      <c r="CT200" s="59"/>
      <c r="CU200" s="59"/>
      <c r="CV200" s="59"/>
      <c r="CW200" s="59"/>
      <c r="CX200" s="59"/>
      <c r="CY200" s="59"/>
      <c r="CZ200" s="59"/>
      <c r="DA200" s="59"/>
      <c r="DB200" s="59"/>
      <c r="DC200" s="59"/>
      <c r="DD200" s="59"/>
      <c r="DE200" s="59"/>
      <c r="DF200" s="59"/>
      <c r="DG200" s="59"/>
      <c r="DH200" s="59"/>
      <c r="DI200" s="59"/>
      <c r="DJ200" s="59"/>
      <c r="DK200" s="59"/>
      <c r="DL200" s="59"/>
      <c r="DM200" s="59"/>
      <c r="DN200" s="59"/>
      <c r="DO200" s="59"/>
      <c r="DP200" s="59"/>
      <c r="DQ200" s="59"/>
      <c r="DR200" s="59"/>
      <c r="DS200" s="59"/>
      <c r="DT200" s="59"/>
      <c r="DU200" s="59"/>
      <c r="DV200" s="59"/>
      <c r="DW200" s="59"/>
      <c r="DX200" s="59"/>
      <c r="DY200" s="59"/>
      <c r="DZ200" s="59"/>
      <c r="EA200" s="59"/>
      <c r="EB200" s="59"/>
      <c r="EC200" s="59"/>
      <c r="ED200" s="59"/>
      <c r="EE200" s="59"/>
    </row>
    <row r="201" spans="1:135">
      <c r="A201" s="63" t="s">
        <v>321</v>
      </c>
      <c r="B201" s="74" t="s">
        <v>46</v>
      </c>
      <c r="C201" s="74">
        <v>12</v>
      </c>
      <c r="D201" s="33" t="s">
        <v>447</v>
      </c>
      <c r="E201" s="35" t="s">
        <v>643</v>
      </c>
      <c r="F201" s="9" t="s">
        <v>475</v>
      </c>
      <c r="G201" s="157">
        <f>CENA!G192</f>
        <v>0</v>
      </c>
      <c r="H201" s="117">
        <f t="shared" ref="H201:H206" si="352">J201+M201+P201+S201+V201+AK201+AN201+AQ201+AT201+AW201+AZ201+BC201+BF201+BI201+BL201+BO201+BR201+BU201+BX201+CA201+CD201+CG201+CJ201+CM201+CP201++CS201+CV201+CY201+DB201+DE201+DH201+DK201+DN201+DQ201+Y201+AB201+AE201+AH201+DT201+DW201+DZ201+EC201</f>
        <v>38</v>
      </c>
      <c r="I201" s="117">
        <f t="shared" ref="I201:I206" si="353">G201*H201</f>
        <v>0</v>
      </c>
      <c r="J201" s="59">
        <v>1</v>
      </c>
      <c r="K201" s="118">
        <f t="shared" ref="K201:K206" si="354">$G201*J201</f>
        <v>0</v>
      </c>
      <c r="L201" s="120"/>
      <c r="M201" s="59">
        <v>1</v>
      </c>
      <c r="N201" s="118">
        <f t="shared" ref="N201:N206" si="355">$G201*M201</f>
        <v>0</v>
      </c>
      <c r="O201" s="120"/>
      <c r="P201" s="59">
        <v>1</v>
      </c>
      <c r="Q201" s="118">
        <f t="shared" ref="Q201:Q206" si="356">$G201*P201</f>
        <v>0</v>
      </c>
      <c r="R201" s="120"/>
      <c r="S201" s="59">
        <v>1</v>
      </c>
      <c r="T201" s="118">
        <f t="shared" ref="T201:T206" si="357">$G201*S201</f>
        <v>0</v>
      </c>
      <c r="U201" s="120"/>
      <c r="V201" s="59"/>
      <c r="W201" s="118">
        <f t="shared" ref="W201:W206" si="358">$G201*V201</f>
        <v>0</v>
      </c>
      <c r="X201" s="120"/>
      <c r="Y201" s="59">
        <v>1</v>
      </c>
      <c r="Z201" s="118">
        <f t="shared" ref="Z201:Z206" si="359">$G201*Y201</f>
        <v>0</v>
      </c>
      <c r="AA201" s="120"/>
      <c r="AB201" s="59">
        <v>1</v>
      </c>
      <c r="AC201" s="118">
        <f t="shared" ref="AC201:AC206" si="360">$G201*AB201</f>
        <v>0</v>
      </c>
      <c r="AD201" s="120"/>
      <c r="AE201" s="59">
        <v>1</v>
      </c>
      <c r="AF201" s="118">
        <f t="shared" ref="AF201:AF206" si="361">$G201*AE201</f>
        <v>0</v>
      </c>
      <c r="AG201" s="120"/>
      <c r="AH201" s="59">
        <v>1</v>
      </c>
      <c r="AI201" s="118">
        <f t="shared" ref="AI201:AI206" si="362">$G201*AH201</f>
        <v>0</v>
      </c>
      <c r="AJ201" s="120"/>
      <c r="AK201" s="59">
        <v>1</v>
      </c>
      <c r="AL201" s="118">
        <f t="shared" ref="AL201:AL206" si="363">$G201*AK201</f>
        <v>0</v>
      </c>
      <c r="AM201" s="120"/>
      <c r="AN201" s="59">
        <v>1</v>
      </c>
      <c r="AO201" s="118">
        <f t="shared" ref="AO201:AO206" si="364">$G201*AN201</f>
        <v>0</v>
      </c>
      <c r="AP201" s="120"/>
      <c r="AQ201" s="59">
        <v>1</v>
      </c>
      <c r="AR201" s="118">
        <f t="shared" ref="AR201:AR206" si="365">$G201*AQ201</f>
        <v>0</v>
      </c>
      <c r="AS201" s="120"/>
      <c r="AT201" s="59"/>
      <c r="AU201" s="118">
        <f t="shared" ref="AU201:AU206" si="366">$G201*AT201</f>
        <v>0</v>
      </c>
      <c r="AV201" s="120"/>
      <c r="AW201" s="59">
        <v>1</v>
      </c>
      <c r="AX201" s="118">
        <f t="shared" ref="AX201:AX206" si="367">$G201*AW201</f>
        <v>0</v>
      </c>
      <c r="AY201" s="120"/>
      <c r="AZ201" s="59">
        <v>1</v>
      </c>
      <c r="BA201" s="118">
        <f t="shared" ref="BA201:BA206" si="368">$G201*AZ201</f>
        <v>0</v>
      </c>
      <c r="BB201" s="120"/>
      <c r="BC201" s="59">
        <v>1</v>
      </c>
      <c r="BD201" s="118">
        <f t="shared" ref="BD201:BD206" si="369">$G201*BC201</f>
        <v>0</v>
      </c>
      <c r="BE201" s="120"/>
      <c r="BF201" s="59">
        <v>1</v>
      </c>
      <c r="BG201" s="118">
        <f t="shared" ref="BG201:BG206" si="370">$G201*BF201</f>
        <v>0</v>
      </c>
      <c r="BH201" s="120"/>
      <c r="BI201" s="59">
        <v>1</v>
      </c>
      <c r="BJ201" s="118">
        <f t="shared" ref="BJ201:BJ206" si="371">$G201*BI201</f>
        <v>0</v>
      </c>
      <c r="BK201" s="120"/>
      <c r="BL201" s="59">
        <v>1</v>
      </c>
      <c r="BM201" s="118">
        <f t="shared" ref="BM201:BM206" si="372">$G201*BL201</f>
        <v>0</v>
      </c>
      <c r="BN201" s="120"/>
      <c r="BO201" s="59">
        <v>1</v>
      </c>
      <c r="BP201" s="118">
        <f t="shared" ref="BP201:BP206" si="373">$G201*BO201</f>
        <v>0</v>
      </c>
      <c r="BQ201" s="120"/>
      <c r="BR201" s="59">
        <v>1</v>
      </c>
      <c r="BS201" s="118">
        <f t="shared" ref="BS201:BS206" si="374">$G201*BR201</f>
        <v>0</v>
      </c>
      <c r="BT201" s="120"/>
      <c r="BU201" s="59">
        <v>1</v>
      </c>
      <c r="BV201" s="118">
        <f t="shared" ref="BV201:BV206" si="375">$G201*BU201</f>
        <v>0</v>
      </c>
      <c r="BW201" s="120"/>
      <c r="BX201" s="59">
        <v>1</v>
      </c>
      <c r="BY201" s="118">
        <f t="shared" ref="BY201:BY206" si="376">$G201*BX201</f>
        <v>0</v>
      </c>
      <c r="BZ201" s="120"/>
      <c r="CA201" s="59"/>
      <c r="CB201" s="118">
        <f t="shared" ref="CB201:CB206" si="377">$G201*CA201</f>
        <v>0</v>
      </c>
      <c r="CC201" s="120"/>
      <c r="CD201" s="59">
        <v>1</v>
      </c>
      <c r="CE201" s="118">
        <f t="shared" ref="CE201:CE206" si="378">$G201*CD201</f>
        <v>0</v>
      </c>
      <c r="CF201" s="120"/>
      <c r="CG201" s="59">
        <v>1</v>
      </c>
      <c r="CH201" s="118">
        <f t="shared" ref="CH201:CH206" si="379">$G201*CG201</f>
        <v>0</v>
      </c>
      <c r="CI201" s="120"/>
      <c r="CJ201" s="59">
        <v>1</v>
      </c>
      <c r="CK201" s="118">
        <f t="shared" ref="CK201:CK206" si="380">$G201*CJ201</f>
        <v>0</v>
      </c>
      <c r="CL201" s="120"/>
      <c r="CM201" s="59">
        <v>1</v>
      </c>
      <c r="CN201" s="118">
        <f t="shared" ref="CN201:CN206" si="381">$G201*CM201</f>
        <v>0</v>
      </c>
      <c r="CO201" s="120"/>
      <c r="CP201" s="59">
        <v>1</v>
      </c>
      <c r="CQ201" s="118">
        <f t="shared" ref="CQ201:CQ206" si="382">$G201*CP201</f>
        <v>0</v>
      </c>
      <c r="CR201" s="120"/>
      <c r="CS201" s="59">
        <v>1</v>
      </c>
      <c r="CT201" s="118">
        <f t="shared" ref="CT201:CT206" si="383">$G201*CS201</f>
        <v>0</v>
      </c>
      <c r="CU201" s="120"/>
      <c r="CV201" s="59">
        <v>1</v>
      </c>
      <c r="CW201" s="118">
        <f t="shared" ref="CW201:CW206" si="384">$G201*CV201</f>
        <v>0</v>
      </c>
      <c r="CX201" s="120"/>
      <c r="CY201" s="59">
        <v>1</v>
      </c>
      <c r="CZ201" s="118">
        <f t="shared" ref="CZ201:CZ206" si="385">$G201*CY201</f>
        <v>0</v>
      </c>
      <c r="DA201" s="120"/>
      <c r="DB201" s="59">
        <v>1</v>
      </c>
      <c r="DC201" s="118">
        <f t="shared" ref="DC201:DC206" si="386">$G201*DB201</f>
        <v>0</v>
      </c>
      <c r="DD201" s="120"/>
      <c r="DE201" s="59"/>
      <c r="DF201" s="118">
        <f t="shared" ref="DF201:DF206" si="387">$G201*DE201</f>
        <v>0</v>
      </c>
      <c r="DG201" s="120"/>
      <c r="DH201" s="59">
        <v>1</v>
      </c>
      <c r="DI201" s="118">
        <f t="shared" ref="DI201:DI206" si="388">$G201*DH201</f>
        <v>0</v>
      </c>
      <c r="DJ201" s="120"/>
      <c r="DK201" s="59">
        <v>1</v>
      </c>
      <c r="DL201" s="118">
        <f t="shared" ref="DL201:DL206" si="389">$G201*DK201</f>
        <v>0</v>
      </c>
      <c r="DM201" s="120"/>
      <c r="DN201" s="59">
        <v>1</v>
      </c>
      <c r="DO201" s="118">
        <f t="shared" ref="DO201:DO206" si="390">$G201*DN201</f>
        <v>0</v>
      </c>
      <c r="DP201" s="120"/>
      <c r="DQ201" s="59">
        <v>1</v>
      </c>
      <c r="DR201" s="118">
        <f t="shared" ref="DR201:DR206" si="391">$G201*DQ201</f>
        <v>0</v>
      </c>
      <c r="DS201" s="120"/>
      <c r="DT201" s="59">
        <v>1</v>
      </c>
      <c r="DU201" s="118">
        <f t="shared" ref="DU201:DU206" si="392">$G201*DT201</f>
        <v>0</v>
      </c>
      <c r="DV201" s="120"/>
      <c r="DW201" s="59">
        <v>1</v>
      </c>
      <c r="DX201" s="118">
        <f t="shared" ref="DX201:DX206" si="393">$G201*DW201</f>
        <v>0</v>
      </c>
      <c r="DY201" s="120"/>
      <c r="DZ201" s="59">
        <v>1</v>
      </c>
      <c r="EA201" s="118">
        <f t="shared" ref="EA201:EA206" si="394">$G201*DZ201</f>
        <v>0</v>
      </c>
      <c r="EB201" s="120"/>
      <c r="EC201" s="59">
        <v>1</v>
      </c>
      <c r="ED201" s="118">
        <f t="shared" ref="ED201:ED206" si="395">$G201*EC201</f>
        <v>0</v>
      </c>
      <c r="EE201" s="120"/>
    </row>
    <row r="202" spans="1:135" ht="63.75">
      <c r="A202" s="63" t="s">
        <v>322</v>
      </c>
      <c r="B202" s="74" t="s">
        <v>46</v>
      </c>
      <c r="C202" s="74">
        <v>13</v>
      </c>
      <c r="D202" s="35" t="s">
        <v>404</v>
      </c>
      <c r="E202" s="35" t="s">
        <v>644</v>
      </c>
      <c r="F202" s="9" t="s">
        <v>475</v>
      </c>
      <c r="G202" s="157">
        <f>CENA!G193</f>
        <v>0</v>
      </c>
      <c r="H202" s="117">
        <f t="shared" si="352"/>
        <v>38</v>
      </c>
      <c r="I202" s="117">
        <f t="shared" si="353"/>
        <v>0</v>
      </c>
      <c r="J202" s="59">
        <v>1</v>
      </c>
      <c r="K202" s="118">
        <f t="shared" si="354"/>
        <v>0</v>
      </c>
      <c r="L202" s="120"/>
      <c r="M202" s="59">
        <v>1</v>
      </c>
      <c r="N202" s="118">
        <f t="shared" si="355"/>
        <v>0</v>
      </c>
      <c r="O202" s="120"/>
      <c r="P202" s="59">
        <v>1</v>
      </c>
      <c r="Q202" s="118">
        <f t="shared" si="356"/>
        <v>0</v>
      </c>
      <c r="R202" s="120"/>
      <c r="S202" s="59">
        <v>1</v>
      </c>
      <c r="T202" s="118">
        <f t="shared" si="357"/>
        <v>0</v>
      </c>
      <c r="U202" s="120"/>
      <c r="V202" s="59"/>
      <c r="W202" s="118">
        <f t="shared" si="358"/>
        <v>0</v>
      </c>
      <c r="X202" s="120"/>
      <c r="Y202" s="59">
        <v>1</v>
      </c>
      <c r="Z202" s="118">
        <f t="shared" si="359"/>
        <v>0</v>
      </c>
      <c r="AA202" s="120"/>
      <c r="AB202" s="59">
        <v>1</v>
      </c>
      <c r="AC202" s="118">
        <f t="shared" si="360"/>
        <v>0</v>
      </c>
      <c r="AD202" s="120"/>
      <c r="AE202" s="59">
        <v>1</v>
      </c>
      <c r="AF202" s="118">
        <f t="shared" si="361"/>
        <v>0</v>
      </c>
      <c r="AG202" s="120"/>
      <c r="AH202" s="59">
        <v>1</v>
      </c>
      <c r="AI202" s="118">
        <f t="shared" si="362"/>
        <v>0</v>
      </c>
      <c r="AJ202" s="120"/>
      <c r="AK202" s="59">
        <v>1</v>
      </c>
      <c r="AL202" s="118">
        <f t="shared" si="363"/>
        <v>0</v>
      </c>
      <c r="AM202" s="120"/>
      <c r="AN202" s="59">
        <v>1</v>
      </c>
      <c r="AO202" s="118">
        <f t="shared" si="364"/>
        <v>0</v>
      </c>
      <c r="AP202" s="120"/>
      <c r="AQ202" s="59">
        <v>1</v>
      </c>
      <c r="AR202" s="118">
        <f t="shared" si="365"/>
        <v>0</v>
      </c>
      <c r="AS202" s="120"/>
      <c r="AT202" s="59"/>
      <c r="AU202" s="118">
        <f t="shared" si="366"/>
        <v>0</v>
      </c>
      <c r="AV202" s="120"/>
      <c r="AW202" s="59">
        <v>1</v>
      </c>
      <c r="AX202" s="118">
        <f t="shared" si="367"/>
        <v>0</v>
      </c>
      <c r="AY202" s="120"/>
      <c r="AZ202" s="59">
        <v>1</v>
      </c>
      <c r="BA202" s="118">
        <f t="shared" si="368"/>
        <v>0</v>
      </c>
      <c r="BB202" s="120"/>
      <c r="BC202" s="59">
        <v>1</v>
      </c>
      <c r="BD202" s="118">
        <f t="shared" si="369"/>
        <v>0</v>
      </c>
      <c r="BE202" s="120"/>
      <c r="BF202" s="59">
        <v>1</v>
      </c>
      <c r="BG202" s="118">
        <f t="shared" si="370"/>
        <v>0</v>
      </c>
      <c r="BH202" s="120"/>
      <c r="BI202" s="59">
        <v>1</v>
      </c>
      <c r="BJ202" s="118">
        <f t="shared" si="371"/>
        <v>0</v>
      </c>
      <c r="BK202" s="120"/>
      <c r="BL202" s="59">
        <v>1</v>
      </c>
      <c r="BM202" s="118">
        <f t="shared" si="372"/>
        <v>0</v>
      </c>
      <c r="BN202" s="120"/>
      <c r="BO202" s="59">
        <v>1</v>
      </c>
      <c r="BP202" s="118">
        <f t="shared" si="373"/>
        <v>0</v>
      </c>
      <c r="BQ202" s="120"/>
      <c r="BR202" s="59">
        <v>1</v>
      </c>
      <c r="BS202" s="118">
        <f t="shared" si="374"/>
        <v>0</v>
      </c>
      <c r="BT202" s="120"/>
      <c r="BU202" s="59">
        <v>1</v>
      </c>
      <c r="BV202" s="118">
        <f t="shared" si="375"/>
        <v>0</v>
      </c>
      <c r="BW202" s="120"/>
      <c r="BX202" s="59">
        <v>1</v>
      </c>
      <c r="BY202" s="118">
        <f t="shared" si="376"/>
        <v>0</v>
      </c>
      <c r="BZ202" s="120"/>
      <c r="CA202" s="59"/>
      <c r="CB202" s="118">
        <f t="shared" si="377"/>
        <v>0</v>
      </c>
      <c r="CC202" s="120"/>
      <c r="CD202" s="59">
        <v>1</v>
      </c>
      <c r="CE202" s="118">
        <f t="shared" si="378"/>
        <v>0</v>
      </c>
      <c r="CF202" s="120"/>
      <c r="CG202" s="59">
        <v>1</v>
      </c>
      <c r="CH202" s="118">
        <f t="shared" si="379"/>
        <v>0</v>
      </c>
      <c r="CI202" s="120"/>
      <c r="CJ202" s="59">
        <v>1</v>
      </c>
      <c r="CK202" s="118">
        <f t="shared" si="380"/>
        <v>0</v>
      </c>
      <c r="CL202" s="120"/>
      <c r="CM202" s="59">
        <v>1</v>
      </c>
      <c r="CN202" s="118">
        <f t="shared" si="381"/>
        <v>0</v>
      </c>
      <c r="CO202" s="120"/>
      <c r="CP202" s="59">
        <v>1</v>
      </c>
      <c r="CQ202" s="118">
        <f t="shared" si="382"/>
        <v>0</v>
      </c>
      <c r="CR202" s="120"/>
      <c r="CS202" s="59">
        <v>1</v>
      </c>
      <c r="CT202" s="118">
        <f t="shared" si="383"/>
        <v>0</v>
      </c>
      <c r="CU202" s="120"/>
      <c r="CV202" s="59">
        <v>1</v>
      </c>
      <c r="CW202" s="118">
        <f t="shared" si="384"/>
        <v>0</v>
      </c>
      <c r="CX202" s="120"/>
      <c r="CY202" s="59">
        <v>1</v>
      </c>
      <c r="CZ202" s="118">
        <f t="shared" si="385"/>
        <v>0</v>
      </c>
      <c r="DA202" s="120"/>
      <c r="DB202" s="59">
        <v>1</v>
      </c>
      <c r="DC202" s="118">
        <f t="shared" si="386"/>
        <v>0</v>
      </c>
      <c r="DD202" s="120"/>
      <c r="DE202" s="59"/>
      <c r="DF202" s="118">
        <f t="shared" si="387"/>
        <v>0</v>
      </c>
      <c r="DG202" s="120"/>
      <c r="DH202" s="59">
        <v>1</v>
      </c>
      <c r="DI202" s="118">
        <f t="shared" si="388"/>
        <v>0</v>
      </c>
      <c r="DJ202" s="120"/>
      <c r="DK202" s="59">
        <v>1</v>
      </c>
      <c r="DL202" s="118">
        <f t="shared" si="389"/>
        <v>0</v>
      </c>
      <c r="DM202" s="120"/>
      <c r="DN202" s="59">
        <v>1</v>
      </c>
      <c r="DO202" s="118">
        <f t="shared" si="390"/>
        <v>0</v>
      </c>
      <c r="DP202" s="120"/>
      <c r="DQ202" s="59">
        <v>1</v>
      </c>
      <c r="DR202" s="118">
        <f t="shared" si="391"/>
        <v>0</v>
      </c>
      <c r="DS202" s="120"/>
      <c r="DT202" s="59">
        <v>1</v>
      </c>
      <c r="DU202" s="118">
        <f t="shared" si="392"/>
        <v>0</v>
      </c>
      <c r="DV202" s="120"/>
      <c r="DW202" s="59">
        <v>1</v>
      </c>
      <c r="DX202" s="118">
        <f t="shared" si="393"/>
        <v>0</v>
      </c>
      <c r="DY202" s="120"/>
      <c r="DZ202" s="59">
        <v>1</v>
      </c>
      <c r="EA202" s="118">
        <f t="shared" si="394"/>
        <v>0</v>
      </c>
      <c r="EB202" s="120"/>
      <c r="EC202" s="59">
        <v>1</v>
      </c>
      <c r="ED202" s="118">
        <f t="shared" si="395"/>
        <v>0</v>
      </c>
      <c r="EE202" s="120"/>
    </row>
    <row r="203" spans="1:135">
      <c r="A203" s="63" t="s">
        <v>323</v>
      </c>
      <c r="B203" s="74" t="s">
        <v>46</v>
      </c>
      <c r="C203" s="74">
        <v>14</v>
      </c>
      <c r="D203" s="33" t="s">
        <v>448</v>
      </c>
      <c r="E203" s="33" t="s">
        <v>645</v>
      </c>
      <c r="F203" s="9" t="s">
        <v>475</v>
      </c>
      <c r="G203" s="157">
        <f>CENA!G194</f>
        <v>0</v>
      </c>
      <c r="H203" s="117">
        <f t="shared" si="352"/>
        <v>38</v>
      </c>
      <c r="I203" s="117">
        <f t="shared" si="353"/>
        <v>0</v>
      </c>
      <c r="J203" s="59">
        <v>1</v>
      </c>
      <c r="K203" s="118">
        <f t="shared" si="354"/>
        <v>0</v>
      </c>
      <c r="L203" s="120"/>
      <c r="M203" s="59">
        <v>1</v>
      </c>
      <c r="N203" s="118">
        <f t="shared" si="355"/>
        <v>0</v>
      </c>
      <c r="O203" s="120"/>
      <c r="P203" s="59">
        <v>1</v>
      </c>
      <c r="Q203" s="118">
        <f t="shared" si="356"/>
        <v>0</v>
      </c>
      <c r="R203" s="120"/>
      <c r="S203" s="59">
        <v>1</v>
      </c>
      <c r="T203" s="118">
        <f t="shared" si="357"/>
        <v>0</v>
      </c>
      <c r="U203" s="120"/>
      <c r="V203" s="59"/>
      <c r="W203" s="118">
        <f t="shared" si="358"/>
        <v>0</v>
      </c>
      <c r="X203" s="120"/>
      <c r="Y203" s="59">
        <v>1</v>
      </c>
      <c r="Z203" s="118">
        <f t="shared" si="359"/>
        <v>0</v>
      </c>
      <c r="AA203" s="120"/>
      <c r="AB203" s="59">
        <v>1</v>
      </c>
      <c r="AC203" s="118">
        <f t="shared" si="360"/>
        <v>0</v>
      </c>
      <c r="AD203" s="120"/>
      <c r="AE203" s="59">
        <v>1</v>
      </c>
      <c r="AF203" s="118">
        <f t="shared" si="361"/>
        <v>0</v>
      </c>
      <c r="AG203" s="120"/>
      <c r="AH203" s="59">
        <v>1</v>
      </c>
      <c r="AI203" s="118">
        <f t="shared" si="362"/>
        <v>0</v>
      </c>
      <c r="AJ203" s="120"/>
      <c r="AK203" s="59">
        <v>1</v>
      </c>
      <c r="AL203" s="118">
        <f t="shared" si="363"/>
        <v>0</v>
      </c>
      <c r="AM203" s="120"/>
      <c r="AN203" s="59">
        <v>1</v>
      </c>
      <c r="AO203" s="118">
        <f t="shared" si="364"/>
        <v>0</v>
      </c>
      <c r="AP203" s="120"/>
      <c r="AQ203" s="59">
        <v>1</v>
      </c>
      <c r="AR203" s="118">
        <f t="shared" si="365"/>
        <v>0</v>
      </c>
      <c r="AS203" s="120"/>
      <c r="AT203" s="59"/>
      <c r="AU203" s="118">
        <f t="shared" si="366"/>
        <v>0</v>
      </c>
      <c r="AV203" s="120"/>
      <c r="AW203" s="59">
        <v>1</v>
      </c>
      <c r="AX203" s="118">
        <f t="shared" si="367"/>
        <v>0</v>
      </c>
      <c r="AY203" s="120"/>
      <c r="AZ203" s="59">
        <v>1</v>
      </c>
      <c r="BA203" s="118">
        <f t="shared" si="368"/>
        <v>0</v>
      </c>
      <c r="BB203" s="120"/>
      <c r="BC203" s="59">
        <v>1</v>
      </c>
      <c r="BD203" s="118">
        <f t="shared" si="369"/>
        <v>0</v>
      </c>
      <c r="BE203" s="120"/>
      <c r="BF203" s="59">
        <v>1</v>
      </c>
      <c r="BG203" s="118">
        <f t="shared" si="370"/>
        <v>0</v>
      </c>
      <c r="BH203" s="120"/>
      <c r="BI203" s="59">
        <v>1</v>
      </c>
      <c r="BJ203" s="118">
        <f t="shared" si="371"/>
        <v>0</v>
      </c>
      <c r="BK203" s="120"/>
      <c r="BL203" s="59">
        <v>1</v>
      </c>
      <c r="BM203" s="118">
        <f t="shared" si="372"/>
        <v>0</v>
      </c>
      <c r="BN203" s="120"/>
      <c r="BO203" s="59">
        <v>1</v>
      </c>
      <c r="BP203" s="118">
        <f t="shared" si="373"/>
        <v>0</v>
      </c>
      <c r="BQ203" s="120"/>
      <c r="BR203" s="59">
        <v>1</v>
      </c>
      <c r="BS203" s="118">
        <f t="shared" si="374"/>
        <v>0</v>
      </c>
      <c r="BT203" s="120"/>
      <c r="BU203" s="59">
        <v>1</v>
      </c>
      <c r="BV203" s="118">
        <f t="shared" si="375"/>
        <v>0</v>
      </c>
      <c r="BW203" s="120"/>
      <c r="BX203" s="59">
        <v>1</v>
      </c>
      <c r="BY203" s="118">
        <f t="shared" si="376"/>
        <v>0</v>
      </c>
      <c r="BZ203" s="120"/>
      <c r="CA203" s="59"/>
      <c r="CB203" s="118">
        <f t="shared" si="377"/>
        <v>0</v>
      </c>
      <c r="CC203" s="120"/>
      <c r="CD203" s="59">
        <v>1</v>
      </c>
      <c r="CE203" s="118">
        <f t="shared" si="378"/>
        <v>0</v>
      </c>
      <c r="CF203" s="120"/>
      <c r="CG203" s="59">
        <v>1</v>
      </c>
      <c r="CH203" s="118">
        <f t="shared" si="379"/>
        <v>0</v>
      </c>
      <c r="CI203" s="120"/>
      <c r="CJ203" s="59">
        <v>1</v>
      </c>
      <c r="CK203" s="118">
        <f t="shared" si="380"/>
        <v>0</v>
      </c>
      <c r="CL203" s="120"/>
      <c r="CM203" s="59">
        <v>1</v>
      </c>
      <c r="CN203" s="118">
        <f t="shared" si="381"/>
        <v>0</v>
      </c>
      <c r="CO203" s="120"/>
      <c r="CP203" s="59">
        <v>1</v>
      </c>
      <c r="CQ203" s="118">
        <f t="shared" si="382"/>
        <v>0</v>
      </c>
      <c r="CR203" s="120"/>
      <c r="CS203" s="59">
        <v>1</v>
      </c>
      <c r="CT203" s="118">
        <f t="shared" si="383"/>
        <v>0</v>
      </c>
      <c r="CU203" s="120"/>
      <c r="CV203" s="59">
        <v>1</v>
      </c>
      <c r="CW203" s="118">
        <f t="shared" si="384"/>
        <v>0</v>
      </c>
      <c r="CX203" s="120"/>
      <c r="CY203" s="59">
        <v>1</v>
      </c>
      <c r="CZ203" s="118">
        <f t="shared" si="385"/>
        <v>0</v>
      </c>
      <c r="DA203" s="120"/>
      <c r="DB203" s="59">
        <v>1</v>
      </c>
      <c r="DC203" s="118">
        <f t="shared" si="386"/>
        <v>0</v>
      </c>
      <c r="DD203" s="120"/>
      <c r="DE203" s="59"/>
      <c r="DF203" s="118">
        <f t="shared" si="387"/>
        <v>0</v>
      </c>
      <c r="DG203" s="120"/>
      <c r="DH203" s="59">
        <v>1</v>
      </c>
      <c r="DI203" s="118">
        <f t="shared" si="388"/>
        <v>0</v>
      </c>
      <c r="DJ203" s="120"/>
      <c r="DK203" s="59">
        <v>1</v>
      </c>
      <c r="DL203" s="118">
        <f t="shared" si="389"/>
        <v>0</v>
      </c>
      <c r="DM203" s="120"/>
      <c r="DN203" s="59">
        <v>1</v>
      </c>
      <c r="DO203" s="118">
        <f t="shared" si="390"/>
        <v>0</v>
      </c>
      <c r="DP203" s="120"/>
      <c r="DQ203" s="59">
        <v>1</v>
      </c>
      <c r="DR203" s="118">
        <f t="shared" si="391"/>
        <v>0</v>
      </c>
      <c r="DS203" s="120"/>
      <c r="DT203" s="59">
        <v>1</v>
      </c>
      <c r="DU203" s="118">
        <f t="shared" si="392"/>
        <v>0</v>
      </c>
      <c r="DV203" s="120"/>
      <c r="DW203" s="59">
        <v>1</v>
      </c>
      <c r="DX203" s="118">
        <f t="shared" si="393"/>
        <v>0</v>
      </c>
      <c r="DY203" s="120"/>
      <c r="DZ203" s="59">
        <v>1</v>
      </c>
      <c r="EA203" s="118">
        <f t="shared" si="394"/>
        <v>0</v>
      </c>
      <c r="EB203" s="120"/>
      <c r="EC203" s="59">
        <v>1</v>
      </c>
      <c r="ED203" s="118">
        <f t="shared" si="395"/>
        <v>0</v>
      </c>
      <c r="EE203" s="120"/>
    </row>
    <row r="204" spans="1:135" ht="25.5">
      <c r="A204" s="63" t="s">
        <v>324</v>
      </c>
      <c r="B204" s="74" t="s">
        <v>46</v>
      </c>
      <c r="C204" s="74">
        <v>15</v>
      </c>
      <c r="D204" s="35" t="s">
        <v>449</v>
      </c>
      <c r="E204" s="35" t="s">
        <v>646</v>
      </c>
      <c r="F204" s="9" t="s">
        <v>475</v>
      </c>
      <c r="G204" s="157">
        <f>CENA!G195</f>
        <v>0</v>
      </c>
      <c r="H204" s="117">
        <f t="shared" si="352"/>
        <v>35</v>
      </c>
      <c r="I204" s="117">
        <f t="shared" si="353"/>
        <v>0</v>
      </c>
      <c r="J204" s="59">
        <v>1</v>
      </c>
      <c r="K204" s="118">
        <f t="shared" si="354"/>
        <v>0</v>
      </c>
      <c r="L204" s="120"/>
      <c r="M204" s="59">
        <v>1</v>
      </c>
      <c r="N204" s="118">
        <f t="shared" si="355"/>
        <v>0</v>
      </c>
      <c r="O204" s="120"/>
      <c r="P204" s="59">
        <v>1</v>
      </c>
      <c r="Q204" s="118">
        <f t="shared" si="356"/>
        <v>0</v>
      </c>
      <c r="R204" s="120"/>
      <c r="S204" s="59">
        <v>1</v>
      </c>
      <c r="T204" s="118">
        <f t="shared" si="357"/>
        <v>0</v>
      </c>
      <c r="U204" s="120"/>
      <c r="V204" s="59"/>
      <c r="W204" s="118">
        <f t="shared" si="358"/>
        <v>0</v>
      </c>
      <c r="X204" s="120"/>
      <c r="Y204" s="59">
        <v>1</v>
      </c>
      <c r="Z204" s="118">
        <f t="shared" si="359"/>
        <v>0</v>
      </c>
      <c r="AA204" s="120"/>
      <c r="AB204" s="59">
        <v>1</v>
      </c>
      <c r="AC204" s="118">
        <f t="shared" si="360"/>
        <v>0</v>
      </c>
      <c r="AD204" s="120"/>
      <c r="AE204" s="59"/>
      <c r="AF204" s="118">
        <f t="shared" si="361"/>
        <v>0</v>
      </c>
      <c r="AG204" s="120"/>
      <c r="AH204" s="59">
        <v>1</v>
      </c>
      <c r="AI204" s="118">
        <f t="shared" si="362"/>
        <v>0</v>
      </c>
      <c r="AJ204" s="120"/>
      <c r="AK204" s="59">
        <v>1</v>
      </c>
      <c r="AL204" s="118">
        <f t="shared" si="363"/>
        <v>0</v>
      </c>
      <c r="AM204" s="120"/>
      <c r="AN204" s="59">
        <v>1</v>
      </c>
      <c r="AO204" s="118">
        <f t="shared" si="364"/>
        <v>0</v>
      </c>
      <c r="AP204" s="120"/>
      <c r="AQ204" s="59"/>
      <c r="AR204" s="118">
        <f t="shared" si="365"/>
        <v>0</v>
      </c>
      <c r="AS204" s="120"/>
      <c r="AT204" s="59"/>
      <c r="AU204" s="118">
        <f t="shared" si="366"/>
        <v>0</v>
      </c>
      <c r="AV204" s="120"/>
      <c r="AW204" s="59">
        <v>1</v>
      </c>
      <c r="AX204" s="118">
        <f t="shared" si="367"/>
        <v>0</v>
      </c>
      <c r="AY204" s="120"/>
      <c r="AZ204" s="59">
        <v>1</v>
      </c>
      <c r="BA204" s="118">
        <f t="shared" si="368"/>
        <v>0</v>
      </c>
      <c r="BB204" s="120"/>
      <c r="BC204" s="59">
        <v>1</v>
      </c>
      <c r="BD204" s="118">
        <f t="shared" si="369"/>
        <v>0</v>
      </c>
      <c r="BE204" s="120"/>
      <c r="BF204" s="59">
        <v>1</v>
      </c>
      <c r="BG204" s="118">
        <f t="shared" si="370"/>
        <v>0</v>
      </c>
      <c r="BH204" s="120"/>
      <c r="BI204" s="59">
        <v>1</v>
      </c>
      <c r="BJ204" s="118">
        <f t="shared" si="371"/>
        <v>0</v>
      </c>
      <c r="BK204" s="120"/>
      <c r="BL204" s="59">
        <v>1</v>
      </c>
      <c r="BM204" s="118">
        <f t="shared" si="372"/>
        <v>0</v>
      </c>
      <c r="BN204" s="120"/>
      <c r="BO204" s="59">
        <v>1</v>
      </c>
      <c r="BP204" s="118">
        <f t="shared" si="373"/>
        <v>0</v>
      </c>
      <c r="BQ204" s="120"/>
      <c r="BR204" s="59">
        <v>1</v>
      </c>
      <c r="BS204" s="118">
        <f t="shared" si="374"/>
        <v>0</v>
      </c>
      <c r="BT204" s="120"/>
      <c r="BU204" s="59">
        <v>1</v>
      </c>
      <c r="BV204" s="118">
        <f t="shared" si="375"/>
        <v>0</v>
      </c>
      <c r="BW204" s="120"/>
      <c r="BX204" s="59">
        <v>1</v>
      </c>
      <c r="BY204" s="118">
        <f t="shared" si="376"/>
        <v>0</v>
      </c>
      <c r="BZ204" s="120"/>
      <c r="CA204" s="59"/>
      <c r="CB204" s="118">
        <f t="shared" si="377"/>
        <v>0</v>
      </c>
      <c r="CC204" s="120"/>
      <c r="CD204" s="59">
        <v>1</v>
      </c>
      <c r="CE204" s="118">
        <f t="shared" si="378"/>
        <v>0</v>
      </c>
      <c r="CF204" s="120"/>
      <c r="CG204" s="59">
        <v>1</v>
      </c>
      <c r="CH204" s="118">
        <f t="shared" si="379"/>
        <v>0</v>
      </c>
      <c r="CI204" s="120"/>
      <c r="CJ204" s="59">
        <v>1</v>
      </c>
      <c r="CK204" s="118">
        <f t="shared" si="380"/>
        <v>0</v>
      </c>
      <c r="CL204" s="120"/>
      <c r="CM204" s="59">
        <v>1</v>
      </c>
      <c r="CN204" s="118">
        <f t="shared" si="381"/>
        <v>0</v>
      </c>
      <c r="CO204" s="120"/>
      <c r="CP204" s="59">
        <v>1</v>
      </c>
      <c r="CQ204" s="118">
        <f t="shared" si="382"/>
        <v>0</v>
      </c>
      <c r="CR204" s="120"/>
      <c r="CS204" s="59">
        <v>1</v>
      </c>
      <c r="CT204" s="118">
        <f t="shared" si="383"/>
        <v>0</v>
      </c>
      <c r="CU204" s="120"/>
      <c r="CV204" s="59">
        <v>1</v>
      </c>
      <c r="CW204" s="118">
        <f t="shared" si="384"/>
        <v>0</v>
      </c>
      <c r="CX204" s="120"/>
      <c r="CY204" s="59">
        <v>1</v>
      </c>
      <c r="CZ204" s="118">
        <f t="shared" si="385"/>
        <v>0</v>
      </c>
      <c r="DA204" s="120"/>
      <c r="DB204" s="59"/>
      <c r="DC204" s="118">
        <f t="shared" si="386"/>
        <v>0</v>
      </c>
      <c r="DD204" s="120"/>
      <c r="DE204" s="59"/>
      <c r="DF204" s="118">
        <f t="shared" si="387"/>
        <v>0</v>
      </c>
      <c r="DG204" s="120"/>
      <c r="DH204" s="59">
        <v>1</v>
      </c>
      <c r="DI204" s="118">
        <f t="shared" si="388"/>
        <v>0</v>
      </c>
      <c r="DJ204" s="120"/>
      <c r="DK204" s="59">
        <v>1</v>
      </c>
      <c r="DL204" s="118">
        <f t="shared" si="389"/>
        <v>0</v>
      </c>
      <c r="DM204" s="120"/>
      <c r="DN204" s="59">
        <v>1</v>
      </c>
      <c r="DO204" s="118">
        <f t="shared" si="390"/>
        <v>0</v>
      </c>
      <c r="DP204" s="120"/>
      <c r="DQ204" s="59">
        <v>1</v>
      </c>
      <c r="DR204" s="118">
        <f t="shared" si="391"/>
        <v>0</v>
      </c>
      <c r="DS204" s="120"/>
      <c r="DT204" s="59">
        <v>1</v>
      </c>
      <c r="DU204" s="118">
        <f t="shared" si="392"/>
        <v>0</v>
      </c>
      <c r="DV204" s="120"/>
      <c r="DW204" s="59">
        <v>1</v>
      </c>
      <c r="DX204" s="118">
        <f t="shared" si="393"/>
        <v>0</v>
      </c>
      <c r="DY204" s="120"/>
      <c r="DZ204" s="59">
        <v>1</v>
      </c>
      <c r="EA204" s="118">
        <f t="shared" si="394"/>
        <v>0</v>
      </c>
      <c r="EB204" s="120"/>
      <c r="EC204" s="59">
        <v>1</v>
      </c>
      <c r="ED204" s="118">
        <f t="shared" si="395"/>
        <v>0</v>
      </c>
      <c r="EE204" s="120"/>
    </row>
    <row r="205" spans="1:135" ht="51">
      <c r="A205" s="63" t="s">
        <v>325</v>
      </c>
      <c r="B205" s="74" t="s">
        <v>46</v>
      </c>
      <c r="C205" s="74">
        <v>16</v>
      </c>
      <c r="D205" s="33" t="s">
        <v>450</v>
      </c>
      <c r="E205" s="33" t="s">
        <v>647</v>
      </c>
      <c r="F205" s="9" t="s">
        <v>475</v>
      </c>
      <c r="G205" s="157">
        <f>CENA!G196</f>
        <v>0</v>
      </c>
      <c r="H205" s="117">
        <f t="shared" si="352"/>
        <v>38</v>
      </c>
      <c r="I205" s="117">
        <f t="shared" si="353"/>
        <v>0</v>
      </c>
      <c r="J205" s="59">
        <v>1</v>
      </c>
      <c r="K205" s="118">
        <f t="shared" si="354"/>
        <v>0</v>
      </c>
      <c r="L205" s="120"/>
      <c r="M205" s="59">
        <v>1</v>
      </c>
      <c r="N205" s="118">
        <f t="shared" si="355"/>
        <v>0</v>
      </c>
      <c r="O205" s="120"/>
      <c r="P205" s="59">
        <v>1</v>
      </c>
      <c r="Q205" s="118">
        <f t="shared" si="356"/>
        <v>0</v>
      </c>
      <c r="R205" s="120"/>
      <c r="S205" s="59">
        <v>1</v>
      </c>
      <c r="T205" s="118">
        <f t="shared" si="357"/>
        <v>0</v>
      </c>
      <c r="U205" s="120"/>
      <c r="V205" s="59"/>
      <c r="W205" s="118">
        <f t="shared" si="358"/>
        <v>0</v>
      </c>
      <c r="X205" s="120"/>
      <c r="Y205" s="59">
        <v>1</v>
      </c>
      <c r="Z205" s="118">
        <f t="shared" si="359"/>
        <v>0</v>
      </c>
      <c r="AA205" s="120"/>
      <c r="AB205" s="59">
        <v>1</v>
      </c>
      <c r="AC205" s="118">
        <f t="shared" si="360"/>
        <v>0</v>
      </c>
      <c r="AD205" s="120"/>
      <c r="AE205" s="59">
        <v>1</v>
      </c>
      <c r="AF205" s="118">
        <f t="shared" si="361"/>
        <v>0</v>
      </c>
      <c r="AG205" s="120"/>
      <c r="AH205" s="59">
        <v>1</v>
      </c>
      <c r="AI205" s="118">
        <f t="shared" si="362"/>
        <v>0</v>
      </c>
      <c r="AJ205" s="120"/>
      <c r="AK205" s="59"/>
      <c r="AL205" s="118">
        <f t="shared" si="363"/>
        <v>0</v>
      </c>
      <c r="AM205" s="120"/>
      <c r="AN205" s="59">
        <v>1</v>
      </c>
      <c r="AO205" s="118">
        <f t="shared" si="364"/>
        <v>0</v>
      </c>
      <c r="AP205" s="120"/>
      <c r="AQ205" s="59"/>
      <c r="AR205" s="118">
        <f t="shared" si="365"/>
        <v>0</v>
      </c>
      <c r="AS205" s="120"/>
      <c r="AT205" s="59">
        <v>1</v>
      </c>
      <c r="AU205" s="118">
        <f t="shared" si="366"/>
        <v>0</v>
      </c>
      <c r="AV205" s="120"/>
      <c r="AW205" s="59">
        <v>1</v>
      </c>
      <c r="AX205" s="118">
        <f t="shared" si="367"/>
        <v>0</v>
      </c>
      <c r="AY205" s="120"/>
      <c r="AZ205" s="59">
        <v>1</v>
      </c>
      <c r="BA205" s="118">
        <f t="shared" si="368"/>
        <v>0</v>
      </c>
      <c r="BB205" s="120"/>
      <c r="BC205" s="59">
        <v>1</v>
      </c>
      <c r="BD205" s="118">
        <f t="shared" si="369"/>
        <v>0</v>
      </c>
      <c r="BE205" s="120"/>
      <c r="BF205" s="59">
        <v>1</v>
      </c>
      <c r="BG205" s="118">
        <f t="shared" si="370"/>
        <v>0</v>
      </c>
      <c r="BH205" s="120"/>
      <c r="BI205" s="59">
        <v>1</v>
      </c>
      <c r="BJ205" s="118">
        <f t="shared" si="371"/>
        <v>0</v>
      </c>
      <c r="BK205" s="120"/>
      <c r="BL205" s="59">
        <v>1</v>
      </c>
      <c r="BM205" s="118">
        <f t="shared" si="372"/>
        <v>0</v>
      </c>
      <c r="BN205" s="120"/>
      <c r="BO205" s="59">
        <v>1</v>
      </c>
      <c r="BP205" s="118">
        <f t="shared" si="373"/>
        <v>0</v>
      </c>
      <c r="BQ205" s="120"/>
      <c r="BR205" s="59">
        <v>1</v>
      </c>
      <c r="BS205" s="118">
        <f t="shared" si="374"/>
        <v>0</v>
      </c>
      <c r="BT205" s="120"/>
      <c r="BU205" s="59">
        <v>1</v>
      </c>
      <c r="BV205" s="118">
        <f t="shared" si="375"/>
        <v>0</v>
      </c>
      <c r="BW205" s="120"/>
      <c r="BX205" s="59">
        <v>1</v>
      </c>
      <c r="BY205" s="118">
        <f t="shared" si="376"/>
        <v>0</v>
      </c>
      <c r="BZ205" s="120"/>
      <c r="CA205" s="59">
        <v>1</v>
      </c>
      <c r="CB205" s="118">
        <f t="shared" si="377"/>
        <v>0</v>
      </c>
      <c r="CC205" s="120"/>
      <c r="CD205" s="59">
        <v>1</v>
      </c>
      <c r="CE205" s="118">
        <f t="shared" si="378"/>
        <v>0</v>
      </c>
      <c r="CF205" s="120"/>
      <c r="CG205" s="59">
        <v>1</v>
      </c>
      <c r="CH205" s="118">
        <f t="shared" si="379"/>
        <v>0</v>
      </c>
      <c r="CI205" s="120"/>
      <c r="CJ205" s="59">
        <v>1</v>
      </c>
      <c r="CK205" s="118">
        <f t="shared" si="380"/>
        <v>0</v>
      </c>
      <c r="CL205" s="120"/>
      <c r="CM205" s="59">
        <v>1</v>
      </c>
      <c r="CN205" s="118">
        <f t="shared" si="381"/>
        <v>0</v>
      </c>
      <c r="CO205" s="120"/>
      <c r="CP205" s="59">
        <v>1</v>
      </c>
      <c r="CQ205" s="118">
        <f t="shared" si="382"/>
        <v>0</v>
      </c>
      <c r="CR205" s="120"/>
      <c r="CS205" s="59">
        <v>1</v>
      </c>
      <c r="CT205" s="118">
        <f t="shared" si="383"/>
        <v>0</v>
      </c>
      <c r="CU205" s="120"/>
      <c r="CV205" s="59">
        <v>1</v>
      </c>
      <c r="CW205" s="118">
        <f t="shared" si="384"/>
        <v>0</v>
      </c>
      <c r="CX205" s="120"/>
      <c r="CY205" s="59">
        <v>1</v>
      </c>
      <c r="CZ205" s="118">
        <f t="shared" si="385"/>
        <v>0</v>
      </c>
      <c r="DA205" s="120"/>
      <c r="DB205" s="59">
        <v>1</v>
      </c>
      <c r="DC205" s="118">
        <f t="shared" si="386"/>
        <v>0</v>
      </c>
      <c r="DD205" s="120"/>
      <c r="DE205" s="59"/>
      <c r="DF205" s="118">
        <f t="shared" si="387"/>
        <v>0</v>
      </c>
      <c r="DG205" s="120"/>
      <c r="DH205" s="59">
        <v>1</v>
      </c>
      <c r="DI205" s="118">
        <f t="shared" si="388"/>
        <v>0</v>
      </c>
      <c r="DJ205" s="120"/>
      <c r="DK205" s="59">
        <v>1</v>
      </c>
      <c r="DL205" s="118">
        <f t="shared" si="389"/>
        <v>0</v>
      </c>
      <c r="DM205" s="120"/>
      <c r="DN205" s="59">
        <v>1</v>
      </c>
      <c r="DO205" s="118">
        <f t="shared" si="390"/>
        <v>0</v>
      </c>
      <c r="DP205" s="120"/>
      <c r="DQ205" s="59">
        <v>1</v>
      </c>
      <c r="DR205" s="118">
        <f t="shared" si="391"/>
        <v>0</v>
      </c>
      <c r="DS205" s="120"/>
      <c r="DT205" s="59">
        <v>1</v>
      </c>
      <c r="DU205" s="118">
        <f t="shared" si="392"/>
        <v>0</v>
      </c>
      <c r="DV205" s="120"/>
      <c r="DW205" s="59">
        <v>1</v>
      </c>
      <c r="DX205" s="118">
        <f t="shared" si="393"/>
        <v>0</v>
      </c>
      <c r="DY205" s="120"/>
      <c r="DZ205" s="59">
        <v>1</v>
      </c>
      <c r="EA205" s="118">
        <f t="shared" si="394"/>
        <v>0</v>
      </c>
      <c r="EB205" s="120"/>
      <c r="EC205" s="59">
        <v>1</v>
      </c>
      <c r="ED205" s="118">
        <f t="shared" si="395"/>
        <v>0</v>
      </c>
      <c r="EE205" s="120"/>
    </row>
    <row r="206" spans="1:135" ht="25.5">
      <c r="A206" s="63" t="s">
        <v>326</v>
      </c>
      <c r="B206" s="74" t="s">
        <v>46</v>
      </c>
      <c r="C206" s="74">
        <v>17</v>
      </c>
      <c r="D206" s="35" t="s">
        <v>405</v>
      </c>
      <c r="E206" s="35" t="s">
        <v>648</v>
      </c>
      <c r="F206" s="9" t="s">
        <v>475</v>
      </c>
      <c r="G206" s="157">
        <f>CENA!G197</f>
        <v>0</v>
      </c>
      <c r="H206" s="117">
        <f t="shared" si="352"/>
        <v>38</v>
      </c>
      <c r="I206" s="117">
        <f t="shared" si="353"/>
        <v>0</v>
      </c>
      <c r="J206" s="59">
        <v>1</v>
      </c>
      <c r="K206" s="118">
        <f t="shared" si="354"/>
        <v>0</v>
      </c>
      <c r="L206" s="120"/>
      <c r="M206" s="59">
        <v>1</v>
      </c>
      <c r="N206" s="118">
        <f t="shared" si="355"/>
        <v>0</v>
      </c>
      <c r="O206" s="120"/>
      <c r="P206" s="59">
        <v>1</v>
      </c>
      <c r="Q206" s="118">
        <f t="shared" si="356"/>
        <v>0</v>
      </c>
      <c r="R206" s="120"/>
      <c r="S206" s="59">
        <v>1</v>
      </c>
      <c r="T206" s="118">
        <f t="shared" si="357"/>
        <v>0</v>
      </c>
      <c r="U206" s="120"/>
      <c r="V206" s="59"/>
      <c r="W206" s="118">
        <f t="shared" si="358"/>
        <v>0</v>
      </c>
      <c r="X206" s="120"/>
      <c r="Y206" s="59">
        <v>1</v>
      </c>
      <c r="Z206" s="118">
        <f t="shared" si="359"/>
        <v>0</v>
      </c>
      <c r="AA206" s="120"/>
      <c r="AB206" s="59">
        <v>1</v>
      </c>
      <c r="AC206" s="118">
        <f t="shared" si="360"/>
        <v>0</v>
      </c>
      <c r="AD206" s="120"/>
      <c r="AE206" s="59">
        <v>1</v>
      </c>
      <c r="AF206" s="118">
        <f t="shared" si="361"/>
        <v>0</v>
      </c>
      <c r="AG206" s="120"/>
      <c r="AH206" s="59">
        <v>1</v>
      </c>
      <c r="AI206" s="118">
        <f t="shared" si="362"/>
        <v>0</v>
      </c>
      <c r="AJ206" s="120"/>
      <c r="AK206" s="59">
        <v>1</v>
      </c>
      <c r="AL206" s="118">
        <f t="shared" si="363"/>
        <v>0</v>
      </c>
      <c r="AM206" s="120"/>
      <c r="AN206" s="59">
        <v>1</v>
      </c>
      <c r="AO206" s="118">
        <f t="shared" si="364"/>
        <v>0</v>
      </c>
      <c r="AP206" s="120"/>
      <c r="AQ206" s="59">
        <v>1</v>
      </c>
      <c r="AR206" s="118">
        <f t="shared" si="365"/>
        <v>0</v>
      </c>
      <c r="AS206" s="120"/>
      <c r="AT206" s="59"/>
      <c r="AU206" s="118">
        <f t="shared" si="366"/>
        <v>0</v>
      </c>
      <c r="AV206" s="120"/>
      <c r="AW206" s="59">
        <v>1</v>
      </c>
      <c r="AX206" s="118">
        <f t="shared" si="367"/>
        <v>0</v>
      </c>
      <c r="AY206" s="120"/>
      <c r="AZ206" s="59">
        <v>1</v>
      </c>
      <c r="BA206" s="118">
        <f t="shared" si="368"/>
        <v>0</v>
      </c>
      <c r="BB206" s="120"/>
      <c r="BC206" s="59">
        <v>1</v>
      </c>
      <c r="BD206" s="118">
        <f t="shared" si="369"/>
        <v>0</v>
      </c>
      <c r="BE206" s="120"/>
      <c r="BF206" s="59">
        <v>1</v>
      </c>
      <c r="BG206" s="118">
        <f t="shared" si="370"/>
        <v>0</v>
      </c>
      <c r="BH206" s="120"/>
      <c r="BI206" s="59">
        <v>1</v>
      </c>
      <c r="BJ206" s="118">
        <f t="shared" si="371"/>
        <v>0</v>
      </c>
      <c r="BK206" s="120"/>
      <c r="BL206" s="59">
        <v>1</v>
      </c>
      <c r="BM206" s="118">
        <f t="shared" si="372"/>
        <v>0</v>
      </c>
      <c r="BN206" s="120"/>
      <c r="BO206" s="59">
        <v>1</v>
      </c>
      <c r="BP206" s="118">
        <f t="shared" si="373"/>
        <v>0</v>
      </c>
      <c r="BQ206" s="120"/>
      <c r="BR206" s="59">
        <v>1</v>
      </c>
      <c r="BS206" s="118">
        <f t="shared" si="374"/>
        <v>0</v>
      </c>
      <c r="BT206" s="120"/>
      <c r="BU206" s="59">
        <v>1</v>
      </c>
      <c r="BV206" s="118">
        <f t="shared" si="375"/>
        <v>0</v>
      </c>
      <c r="BW206" s="120"/>
      <c r="BX206" s="59">
        <v>1</v>
      </c>
      <c r="BY206" s="118">
        <f t="shared" si="376"/>
        <v>0</v>
      </c>
      <c r="BZ206" s="120"/>
      <c r="CA206" s="59"/>
      <c r="CB206" s="118">
        <f t="shared" si="377"/>
        <v>0</v>
      </c>
      <c r="CC206" s="120"/>
      <c r="CD206" s="59">
        <v>1</v>
      </c>
      <c r="CE206" s="118">
        <f t="shared" si="378"/>
        <v>0</v>
      </c>
      <c r="CF206" s="120"/>
      <c r="CG206" s="59">
        <v>1</v>
      </c>
      <c r="CH206" s="118">
        <f t="shared" si="379"/>
        <v>0</v>
      </c>
      <c r="CI206" s="120"/>
      <c r="CJ206" s="59">
        <v>1</v>
      </c>
      <c r="CK206" s="118">
        <f t="shared" si="380"/>
        <v>0</v>
      </c>
      <c r="CL206" s="120"/>
      <c r="CM206" s="59">
        <v>1</v>
      </c>
      <c r="CN206" s="118">
        <f t="shared" si="381"/>
        <v>0</v>
      </c>
      <c r="CO206" s="120"/>
      <c r="CP206" s="59">
        <v>1</v>
      </c>
      <c r="CQ206" s="118">
        <f t="shared" si="382"/>
        <v>0</v>
      </c>
      <c r="CR206" s="120"/>
      <c r="CS206" s="59">
        <v>1</v>
      </c>
      <c r="CT206" s="118">
        <f t="shared" si="383"/>
        <v>0</v>
      </c>
      <c r="CU206" s="120"/>
      <c r="CV206" s="59">
        <v>1</v>
      </c>
      <c r="CW206" s="118">
        <f t="shared" si="384"/>
        <v>0</v>
      </c>
      <c r="CX206" s="120"/>
      <c r="CY206" s="59">
        <v>1</v>
      </c>
      <c r="CZ206" s="118">
        <f t="shared" si="385"/>
        <v>0</v>
      </c>
      <c r="DA206" s="120"/>
      <c r="DB206" s="59">
        <v>1</v>
      </c>
      <c r="DC206" s="118">
        <f t="shared" si="386"/>
        <v>0</v>
      </c>
      <c r="DD206" s="120"/>
      <c r="DE206" s="59"/>
      <c r="DF206" s="118">
        <f t="shared" si="387"/>
        <v>0</v>
      </c>
      <c r="DG206" s="120"/>
      <c r="DH206" s="59">
        <v>1</v>
      </c>
      <c r="DI206" s="118">
        <f t="shared" si="388"/>
        <v>0</v>
      </c>
      <c r="DJ206" s="120"/>
      <c r="DK206" s="59">
        <v>1</v>
      </c>
      <c r="DL206" s="118">
        <f t="shared" si="389"/>
        <v>0</v>
      </c>
      <c r="DM206" s="120"/>
      <c r="DN206" s="59">
        <v>1</v>
      </c>
      <c r="DO206" s="118">
        <f t="shared" si="390"/>
        <v>0</v>
      </c>
      <c r="DP206" s="120"/>
      <c r="DQ206" s="59">
        <v>1</v>
      </c>
      <c r="DR206" s="118">
        <f t="shared" si="391"/>
        <v>0</v>
      </c>
      <c r="DS206" s="120"/>
      <c r="DT206" s="59">
        <v>1</v>
      </c>
      <c r="DU206" s="118">
        <f t="shared" si="392"/>
        <v>0</v>
      </c>
      <c r="DV206" s="120"/>
      <c r="DW206" s="59">
        <v>1</v>
      </c>
      <c r="DX206" s="118">
        <f t="shared" si="393"/>
        <v>0</v>
      </c>
      <c r="DY206" s="120"/>
      <c r="DZ206" s="59">
        <v>1</v>
      </c>
      <c r="EA206" s="118">
        <f t="shared" si="394"/>
        <v>0</v>
      </c>
      <c r="EB206" s="120"/>
      <c r="EC206" s="59">
        <v>1</v>
      </c>
      <c r="ED206" s="118">
        <f t="shared" si="395"/>
        <v>0</v>
      </c>
      <c r="EE206" s="120"/>
    </row>
    <row r="207" spans="1:135" ht="25.5">
      <c r="A207" s="63" t="s">
        <v>327</v>
      </c>
      <c r="B207" s="74" t="s">
        <v>46</v>
      </c>
      <c r="C207" s="74">
        <v>18</v>
      </c>
      <c r="D207" s="35" t="s">
        <v>406</v>
      </c>
      <c r="E207" s="35" t="s">
        <v>649</v>
      </c>
      <c r="F207" s="9" t="s">
        <v>16</v>
      </c>
      <c r="G207" s="157" t="str">
        <f>CENA!G198</f>
        <v>/</v>
      </c>
      <c r="H207" s="117" t="s">
        <v>16</v>
      </c>
      <c r="I207" s="117" t="s">
        <v>16</v>
      </c>
      <c r="J207" s="59" t="s">
        <v>16</v>
      </c>
      <c r="K207" s="118" t="s">
        <v>16</v>
      </c>
      <c r="L207" s="120"/>
      <c r="M207" s="59" t="s">
        <v>16</v>
      </c>
      <c r="N207" s="118" t="s">
        <v>16</v>
      </c>
      <c r="O207" s="120"/>
      <c r="P207" s="59" t="s">
        <v>16</v>
      </c>
      <c r="Q207" s="118" t="s">
        <v>16</v>
      </c>
      <c r="R207" s="120"/>
      <c r="S207" s="59" t="s">
        <v>16</v>
      </c>
      <c r="T207" s="118" t="s">
        <v>16</v>
      </c>
      <c r="U207" s="120"/>
      <c r="V207" s="59" t="s">
        <v>16</v>
      </c>
      <c r="W207" s="118" t="s">
        <v>16</v>
      </c>
      <c r="X207" s="120"/>
      <c r="Y207" s="59" t="s">
        <v>16</v>
      </c>
      <c r="Z207" s="118" t="s">
        <v>16</v>
      </c>
      <c r="AA207" s="120"/>
      <c r="AB207" s="59" t="s">
        <v>16</v>
      </c>
      <c r="AC207" s="118" t="s">
        <v>16</v>
      </c>
      <c r="AD207" s="120"/>
      <c r="AE207" s="59" t="s">
        <v>16</v>
      </c>
      <c r="AF207" s="118" t="s">
        <v>16</v>
      </c>
      <c r="AG207" s="120"/>
      <c r="AH207" s="59" t="s">
        <v>16</v>
      </c>
      <c r="AI207" s="118" t="s">
        <v>16</v>
      </c>
      <c r="AJ207" s="120"/>
      <c r="AK207" s="59" t="s">
        <v>16</v>
      </c>
      <c r="AL207" s="118" t="s">
        <v>16</v>
      </c>
      <c r="AM207" s="120"/>
      <c r="AN207" s="59" t="s">
        <v>16</v>
      </c>
      <c r="AO207" s="118" t="s">
        <v>16</v>
      </c>
      <c r="AP207" s="120"/>
      <c r="AQ207" s="59" t="s">
        <v>16</v>
      </c>
      <c r="AR207" s="118" t="s">
        <v>16</v>
      </c>
      <c r="AS207" s="120"/>
      <c r="AT207" s="59" t="s">
        <v>16</v>
      </c>
      <c r="AU207" s="118" t="s">
        <v>16</v>
      </c>
      <c r="AV207" s="120"/>
      <c r="AW207" s="59" t="s">
        <v>16</v>
      </c>
      <c r="AX207" s="118" t="s">
        <v>16</v>
      </c>
      <c r="AY207" s="120"/>
      <c r="AZ207" s="59" t="s">
        <v>16</v>
      </c>
      <c r="BA207" s="118" t="s">
        <v>16</v>
      </c>
      <c r="BB207" s="120"/>
      <c r="BC207" s="59" t="s">
        <v>16</v>
      </c>
      <c r="BD207" s="118" t="s">
        <v>16</v>
      </c>
      <c r="BE207" s="120"/>
      <c r="BF207" s="59" t="s">
        <v>16</v>
      </c>
      <c r="BG207" s="118" t="s">
        <v>16</v>
      </c>
      <c r="BH207" s="120"/>
      <c r="BI207" s="59" t="s">
        <v>16</v>
      </c>
      <c r="BJ207" s="118" t="s">
        <v>16</v>
      </c>
      <c r="BK207" s="120"/>
      <c r="BL207" s="59" t="s">
        <v>16</v>
      </c>
      <c r="BM207" s="118" t="s">
        <v>16</v>
      </c>
      <c r="BN207" s="120"/>
      <c r="BO207" s="59" t="s">
        <v>16</v>
      </c>
      <c r="BP207" s="118" t="s">
        <v>16</v>
      </c>
      <c r="BQ207" s="120"/>
      <c r="BR207" s="59" t="s">
        <v>16</v>
      </c>
      <c r="BS207" s="118" t="s">
        <v>16</v>
      </c>
      <c r="BT207" s="120"/>
      <c r="BU207" s="59" t="s">
        <v>16</v>
      </c>
      <c r="BV207" s="118" t="s">
        <v>16</v>
      </c>
      <c r="BW207" s="120"/>
      <c r="BX207" s="59" t="s">
        <v>16</v>
      </c>
      <c r="BY207" s="118" t="s">
        <v>16</v>
      </c>
      <c r="BZ207" s="120"/>
      <c r="CA207" s="59" t="s">
        <v>16</v>
      </c>
      <c r="CB207" s="118" t="s">
        <v>16</v>
      </c>
      <c r="CC207" s="120"/>
      <c r="CD207" s="59" t="s">
        <v>16</v>
      </c>
      <c r="CE207" s="118" t="s">
        <v>16</v>
      </c>
      <c r="CF207" s="120"/>
      <c r="CG207" s="59" t="s">
        <v>16</v>
      </c>
      <c r="CH207" s="118" t="s">
        <v>16</v>
      </c>
      <c r="CI207" s="120"/>
      <c r="CJ207" s="59" t="s">
        <v>16</v>
      </c>
      <c r="CK207" s="118" t="s">
        <v>16</v>
      </c>
      <c r="CL207" s="120"/>
      <c r="CM207" s="59" t="s">
        <v>16</v>
      </c>
      <c r="CN207" s="118" t="s">
        <v>16</v>
      </c>
      <c r="CO207" s="120"/>
      <c r="CP207" s="59" t="s">
        <v>16</v>
      </c>
      <c r="CQ207" s="118" t="s">
        <v>16</v>
      </c>
      <c r="CR207" s="120"/>
      <c r="CS207" s="59" t="s">
        <v>16</v>
      </c>
      <c r="CT207" s="118" t="s">
        <v>16</v>
      </c>
      <c r="CU207" s="120"/>
      <c r="CV207" s="59" t="s">
        <v>16</v>
      </c>
      <c r="CW207" s="118" t="s">
        <v>16</v>
      </c>
      <c r="CX207" s="120"/>
      <c r="CY207" s="59" t="s">
        <v>16</v>
      </c>
      <c r="CZ207" s="118" t="s">
        <v>16</v>
      </c>
      <c r="DA207" s="120"/>
      <c r="DB207" s="59" t="s">
        <v>16</v>
      </c>
      <c r="DC207" s="118" t="s">
        <v>16</v>
      </c>
      <c r="DD207" s="120"/>
      <c r="DE207" s="59" t="s">
        <v>16</v>
      </c>
      <c r="DF207" s="118" t="s">
        <v>16</v>
      </c>
      <c r="DG207" s="120"/>
      <c r="DH207" s="59" t="s">
        <v>16</v>
      </c>
      <c r="DI207" s="118" t="s">
        <v>16</v>
      </c>
      <c r="DJ207" s="120"/>
      <c r="DK207" s="59" t="s">
        <v>16</v>
      </c>
      <c r="DL207" s="118" t="s">
        <v>16</v>
      </c>
      <c r="DM207" s="120"/>
      <c r="DN207" s="59" t="s">
        <v>16</v>
      </c>
      <c r="DO207" s="118" t="s">
        <v>16</v>
      </c>
      <c r="DP207" s="120"/>
      <c r="DQ207" s="59" t="s">
        <v>16</v>
      </c>
      <c r="DR207" s="118" t="s">
        <v>16</v>
      </c>
      <c r="DS207" s="120"/>
      <c r="DT207" s="59" t="s">
        <v>16</v>
      </c>
      <c r="DU207" s="118" t="s">
        <v>16</v>
      </c>
      <c r="DV207" s="120"/>
      <c r="DW207" s="59" t="s">
        <v>16</v>
      </c>
      <c r="DX207" s="118" t="s">
        <v>16</v>
      </c>
      <c r="DY207" s="120"/>
      <c r="DZ207" s="59" t="s">
        <v>16</v>
      </c>
      <c r="EA207" s="118" t="s">
        <v>16</v>
      </c>
      <c r="EB207" s="120"/>
      <c r="EC207" s="59" t="s">
        <v>16</v>
      </c>
      <c r="ED207" s="118" t="s">
        <v>16</v>
      </c>
      <c r="EE207" s="120"/>
    </row>
    <row r="208" spans="1:135">
      <c r="A208" s="63" t="s">
        <v>328</v>
      </c>
      <c r="B208" s="69"/>
      <c r="C208" s="69" t="s">
        <v>22</v>
      </c>
      <c r="D208" s="33" t="s">
        <v>451</v>
      </c>
      <c r="E208" s="33" t="s">
        <v>651</v>
      </c>
      <c r="F208" s="9" t="s">
        <v>475</v>
      </c>
      <c r="G208" s="157">
        <f>CENA!G199</f>
        <v>0</v>
      </c>
      <c r="H208" s="117">
        <f t="shared" ref="H208:H210" si="396">J208+M208+P208+S208+V208+AK208+AN208+AQ208+AT208+AW208+AZ208+BC208+BF208+BI208+BL208+BO208+BR208+BU208+BX208+CA208+CD208+CG208+CJ208+CM208+CP208++CS208+CV208+CY208+DB208+DE208+DH208+DK208+DN208+DQ208+Y208+AB208+AE208+AH208+DT208+DW208+DZ208+EC208</f>
        <v>38</v>
      </c>
      <c r="I208" s="117">
        <f t="shared" ref="I208:I210" si="397">G208*H208</f>
        <v>0</v>
      </c>
      <c r="J208" s="59">
        <v>1</v>
      </c>
      <c r="K208" s="118">
        <f>$G208*J208</f>
        <v>0</v>
      </c>
      <c r="L208" s="120"/>
      <c r="M208" s="59">
        <v>1</v>
      </c>
      <c r="N208" s="118">
        <f>$G208*M208</f>
        <v>0</v>
      </c>
      <c r="O208" s="120"/>
      <c r="P208" s="59">
        <v>1</v>
      </c>
      <c r="Q208" s="118">
        <f>$G208*P208</f>
        <v>0</v>
      </c>
      <c r="R208" s="120"/>
      <c r="S208" s="59">
        <v>1</v>
      </c>
      <c r="T208" s="118">
        <f>$G208*S208</f>
        <v>0</v>
      </c>
      <c r="U208" s="120"/>
      <c r="V208" s="59"/>
      <c r="W208" s="118">
        <f>$G208*V208</f>
        <v>0</v>
      </c>
      <c r="X208" s="120"/>
      <c r="Y208" s="59">
        <v>1</v>
      </c>
      <c r="Z208" s="118">
        <f>$G208*Y208</f>
        <v>0</v>
      </c>
      <c r="AA208" s="120"/>
      <c r="AB208" s="59">
        <v>1</v>
      </c>
      <c r="AC208" s="118">
        <f>$G208*AB208</f>
        <v>0</v>
      </c>
      <c r="AD208" s="120"/>
      <c r="AE208" s="59">
        <v>1</v>
      </c>
      <c r="AF208" s="118">
        <f>$G208*AE208</f>
        <v>0</v>
      </c>
      <c r="AG208" s="120"/>
      <c r="AH208" s="59">
        <v>1</v>
      </c>
      <c r="AI208" s="118">
        <f>$G208*AH208</f>
        <v>0</v>
      </c>
      <c r="AJ208" s="120"/>
      <c r="AK208" s="59">
        <v>1</v>
      </c>
      <c r="AL208" s="118">
        <f>$G208*AK208</f>
        <v>0</v>
      </c>
      <c r="AM208" s="120"/>
      <c r="AN208" s="59">
        <v>1</v>
      </c>
      <c r="AO208" s="118">
        <f>$G208*AN208</f>
        <v>0</v>
      </c>
      <c r="AP208" s="120"/>
      <c r="AQ208" s="59">
        <v>1</v>
      </c>
      <c r="AR208" s="118">
        <f>$G208*AQ208</f>
        <v>0</v>
      </c>
      <c r="AS208" s="120"/>
      <c r="AT208" s="59"/>
      <c r="AU208" s="118">
        <f>$G208*AT208</f>
        <v>0</v>
      </c>
      <c r="AV208" s="120"/>
      <c r="AW208" s="59">
        <v>1</v>
      </c>
      <c r="AX208" s="118">
        <f>$G208*AW208</f>
        <v>0</v>
      </c>
      <c r="AY208" s="120"/>
      <c r="AZ208" s="59">
        <v>1</v>
      </c>
      <c r="BA208" s="118">
        <f>$G208*AZ208</f>
        <v>0</v>
      </c>
      <c r="BB208" s="120"/>
      <c r="BC208" s="59">
        <v>1</v>
      </c>
      <c r="BD208" s="118">
        <f>$G208*BC208</f>
        <v>0</v>
      </c>
      <c r="BE208" s="120"/>
      <c r="BF208" s="59">
        <v>1</v>
      </c>
      <c r="BG208" s="118">
        <f>$G208*BF208</f>
        <v>0</v>
      </c>
      <c r="BH208" s="120"/>
      <c r="BI208" s="59">
        <v>1</v>
      </c>
      <c r="BJ208" s="118">
        <f>$G208*BI208</f>
        <v>0</v>
      </c>
      <c r="BK208" s="120"/>
      <c r="BL208" s="59">
        <v>1</v>
      </c>
      <c r="BM208" s="118">
        <f>$G208*BL208</f>
        <v>0</v>
      </c>
      <c r="BN208" s="120"/>
      <c r="BO208" s="59">
        <v>1</v>
      </c>
      <c r="BP208" s="118">
        <f>$G208*BO208</f>
        <v>0</v>
      </c>
      <c r="BQ208" s="120"/>
      <c r="BR208" s="59">
        <v>1</v>
      </c>
      <c r="BS208" s="118">
        <f>$G208*BR208</f>
        <v>0</v>
      </c>
      <c r="BT208" s="120"/>
      <c r="BU208" s="59">
        <v>1</v>
      </c>
      <c r="BV208" s="118">
        <f>$G208*BU208</f>
        <v>0</v>
      </c>
      <c r="BW208" s="120"/>
      <c r="BX208" s="59">
        <v>1</v>
      </c>
      <c r="BY208" s="118">
        <f>$G208*BX208</f>
        <v>0</v>
      </c>
      <c r="BZ208" s="120"/>
      <c r="CA208" s="59"/>
      <c r="CB208" s="118">
        <f>$G208*CA208</f>
        <v>0</v>
      </c>
      <c r="CC208" s="120"/>
      <c r="CD208" s="59">
        <v>1</v>
      </c>
      <c r="CE208" s="118">
        <f>$G208*CD208</f>
        <v>0</v>
      </c>
      <c r="CF208" s="120"/>
      <c r="CG208" s="59">
        <v>1</v>
      </c>
      <c r="CH208" s="118">
        <f>$G208*CG208</f>
        <v>0</v>
      </c>
      <c r="CI208" s="120"/>
      <c r="CJ208" s="59">
        <v>1</v>
      </c>
      <c r="CK208" s="118">
        <f>$G208*CJ208</f>
        <v>0</v>
      </c>
      <c r="CL208" s="120"/>
      <c r="CM208" s="59">
        <v>1</v>
      </c>
      <c r="CN208" s="118">
        <f>$G208*CM208</f>
        <v>0</v>
      </c>
      <c r="CO208" s="120"/>
      <c r="CP208" s="59">
        <v>1</v>
      </c>
      <c r="CQ208" s="118">
        <f>$G208*CP208</f>
        <v>0</v>
      </c>
      <c r="CR208" s="120"/>
      <c r="CS208" s="59">
        <v>1</v>
      </c>
      <c r="CT208" s="118">
        <f>$G208*CS208</f>
        <v>0</v>
      </c>
      <c r="CU208" s="120"/>
      <c r="CV208" s="59">
        <v>1</v>
      </c>
      <c r="CW208" s="118">
        <f>$G208*CV208</f>
        <v>0</v>
      </c>
      <c r="CX208" s="120"/>
      <c r="CY208" s="59">
        <v>1</v>
      </c>
      <c r="CZ208" s="118">
        <f>$G208*CY208</f>
        <v>0</v>
      </c>
      <c r="DA208" s="120"/>
      <c r="DB208" s="59">
        <v>1</v>
      </c>
      <c r="DC208" s="118">
        <f>$G208*DB208</f>
        <v>0</v>
      </c>
      <c r="DD208" s="120"/>
      <c r="DE208" s="59"/>
      <c r="DF208" s="118">
        <f>$G208*DE208</f>
        <v>0</v>
      </c>
      <c r="DG208" s="120"/>
      <c r="DH208" s="59">
        <v>1</v>
      </c>
      <c r="DI208" s="118">
        <f>$G208*DH208</f>
        <v>0</v>
      </c>
      <c r="DJ208" s="120"/>
      <c r="DK208" s="59">
        <v>1</v>
      </c>
      <c r="DL208" s="118">
        <f>$G208*DK208</f>
        <v>0</v>
      </c>
      <c r="DM208" s="120"/>
      <c r="DN208" s="59">
        <v>1</v>
      </c>
      <c r="DO208" s="118">
        <f>$G208*DN208</f>
        <v>0</v>
      </c>
      <c r="DP208" s="120"/>
      <c r="DQ208" s="59">
        <v>1</v>
      </c>
      <c r="DR208" s="118">
        <f>$G208*DQ208</f>
        <v>0</v>
      </c>
      <c r="DS208" s="120"/>
      <c r="DT208" s="59">
        <v>1</v>
      </c>
      <c r="DU208" s="118">
        <f>$G208*DT208</f>
        <v>0</v>
      </c>
      <c r="DV208" s="120"/>
      <c r="DW208" s="59">
        <v>1</v>
      </c>
      <c r="DX208" s="118">
        <f>$G208*DW208</f>
        <v>0</v>
      </c>
      <c r="DY208" s="120"/>
      <c r="DZ208" s="59">
        <v>1</v>
      </c>
      <c r="EA208" s="118">
        <f>$G208*DZ208</f>
        <v>0</v>
      </c>
      <c r="EB208" s="120"/>
      <c r="EC208" s="59">
        <v>1</v>
      </c>
      <c r="ED208" s="118">
        <f>$G208*EC208</f>
        <v>0</v>
      </c>
      <c r="EE208" s="120"/>
    </row>
    <row r="209" spans="1:137" ht="25.5">
      <c r="A209" s="63" t="s">
        <v>329</v>
      </c>
      <c r="B209" s="69"/>
      <c r="C209" s="69" t="s">
        <v>49</v>
      </c>
      <c r="D209" s="33" t="s">
        <v>121</v>
      </c>
      <c r="E209" s="33" t="s">
        <v>650</v>
      </c>
      <c r="F209" s="9" t="s">
        <v>475</v>
      </c>
      <c r="G209" s="157">
        <f>CENA!G200</f>
        <v>0</v>
      </c>
      <c r="H209" s="117">
        <f t="shared" si="396"/>
        <v>37</v>
      </c>
      <c r="I209" s="117">
        <f t="shared" si="397"/>
        <v>0</v>
      </c>
      <c r="J209" s="59">
        <v>1</v>
      </c>
      <c r="K209" s="118">
        <f>$G209*J209</f>
        <v>0</v>
      </c>
      <c r="L209" s="120"/>
      <c r="M209" s="59">
        <v>1</v>
      </c>
      <c r="N209" s="118">
        <f>$G209*M209</f>
        <v>0</v>
      </c>
      <c r="O209" s="120"/>
      <c r="P209" s="59">
        <v>1</v>
      </c>
      <c r="Q209" s="118">
        <f>$G209*P209</f>
        <v>0</v>
      </c>
      <c r="R209" s="120"/>
      <c r="S209" s="59">
        <v>1</v>
      </c>
      <c r="T209" s="118">
        <f>$G209*S209</f>
        <v>0</v>
      </c>
      <c r="U209" s="120"/>
      <c r="V209" s="59"/>
      <c r="W209" s="118">
        <f>$G209*V209</f>
        <v>0</v>
      </c>
      <c r="X209" s="120"/>
      <c r="Y209" s="59">
        <v>1</v>
      </c>
      <c r="Z209" s="118">
        <f>$G209*Y209</f>
        <v>0</v>
      </c>
      <c r="AA209" s="120"/>
      <c r="AB209" s="59">
        <v>1</v>
      </c>
      <c r="AC209" s="118">
        <f>$G209*AB209</f>
        <v>0</v>
      </c>
      <c r="AD209" s="120"/>
      <c r="AE209" s="59"/>
      <c r="AF209" s="118">
        <f>$G209*AE209</f>
        <v>0</v>
      </c>
      <c r="AG209" s="120"/>
      <c r="AH209" s="59">
        <v>1</v>
      </c>
      <c r="AI209" s="118">
        <f>$G209*AH209</f>
        <v>0</v>
      </c>
      <c r="AJ209" s="120"/>
      <c r="AK209" s="59">
        <v>1</v>
      </c>
      <c r="AL209" s="118">
        <f>$G209*AK209</f>
        <v>0</v>
      </c>
      <c r="AM209" s="120"/>
      <c r="AN209" s="59">
        <v>1</v>
      </c>
      <c r="AO209" s="118">
        <f>$G209*AN209</f>
        <v>0</v>
      </c>
      <c r="AP209" s="120"/>
      <c r="AQ209" s="59">
        <v>1</v>
      </c>
      <c r="AR209" s="118">
        <f>$G209*AQ209</f>
        <v>0</v>
      </c>
      <c r="AS209" s="120"/>
      <c r="AT209" s="59"/>
      <c r="AU209" s="118">
        <f>$G209*AT209</f>
        <v>0</v>
      </c>
      <c r="AV209" s="120"/>
      <c r="AW209" s="59">
        <v>1</v>
      </c>
      <c r="AX209" s="118">
        <f>$G209*AW209</f>
        <v>0</v>
      </c>
      <c r="AY209" s="120"/>
      <c r="AZ209" s="59">
        <v>1</v>
      </c>
      <c r="BA209" s="118">
        <f>$G209*AZ209</f>
        <v>0</v>
      </c>
      <c r="BB209" s="120"/>
      <c r="BC209" s="59">
        <v>1</v>
      </c>
      <c r="BD209" s="118">
        <f>$G209*BC209</f>
        <v>0</v>
      </c>
      <c r="BE209" s="120"/>
      <c r="BF209" s="59">
        <v>1</v>
      </c>
      <c r="BG209" s="118">
        <f>$G209*BF209</f>
        <v>0</v>
      </c>
      <c r="BH209" s="120"/>
      <c r="BI209" s="59">
        <v>1</v>
      </c>
      <c r="BJ209" s="118">
        <f>$G209*BI209</f>
        <v>0</v>
      </c>
      <c r="BK209" s="120"/>
      <c r="BL209" s="59">
        <v>1</v>
      </c>
      <c r="BM209" s="118">
        <f>$G209*BL209</f>
        <v>0</v>
      </c>
      <c r="BN209" s="120"/>
      <c r="BO209" s="59">
        <v>1</v>
      </c>
      <c r="BP209" s="118">
        <f>$G209*BO209</f>
        <v>0</v>
      </c>
      <c r="BQ209" s="120"/>
      <c r="BR209" s="59">
        <v>1</v>
      </c>
      <c r="BS209" s="118">
        <f>$G209*BR209</f>
        <v>0</v>
      </c>
      <c r="BT209" s="120"/>
      <c r="BU209" s="59">
        <v>1</v>
      </c>
      <c r="BV209" s="118">
        <f>$G209*BU209</f>
        <v>0</v>
      </c>
      <c r="BW209" s="120"/>
      <c r="BX209" s="59">
        <v>1</v>
      </c>
      <c r="BY209" s="118">
        <f>$G209*BX209</f>
        <v>0</v>
      </c>
      <c r="BZ209" s="120"/>
      <c r="CA209" s="59"/>
      <c r="CB209" s="118">
        <f>$G209*CA209</f>
        <v>0</v>
      </c>
      <c r="CC209" s="120"/>
      <c r="CD209" s="59">
        <v>1</v>
      </c>
      <c r="CE209" s="118">
        <f>$G209*CD209</f>
        <v>0</v>
      </c>
      <c r="CF209" s="120"/>
      <c r="CG209" s="59">
        <v>1</v>
      </c>
      <c r="CH209" s="118">
        <f>$G209*CG209</f>
        <v>0</v>
      </c>
      <c r="CI209" s="120"/>
      <c r="CJ209" s="59">
        <v>1</v>
      </c>
      <c r="CK209" s="118">
        <f>$G209*CJ209</f>
        <v>0</v>
      </c>
      <c r="CL209" s="120"/>
      <c r="CM209" s="59">
        <v>1</v>
      </c>
      <c r="CN209" s="118">
        <f>$G209*CM209</f>
        <v>0</v>
      </c>
      <c r="CO209" s="120"/>
      <c r="CP209" s="59">
        <v>1</v>
      </c>
      <c r="CQ209" s="118">
        <f>$G209*CP209</f>
        <v>0</v>
      </c>
      <c r="CR209" s="120"/>
      <c r="CS209" s="59">
        <v>1</v>
      </c>
      <c r="CT209" s="118">
        <f>$G209*CS209</f>
        <v>0</v>
      </c>
      <c r="CU209" s="120"/>
      <c r="CV209" s="59">
        <v>1</v>
      </c>
      <c r="CW209" s="118">
        <f>$G209*CV209</f>
        <v>0</v>
      </c>
      <c r="CX209" s="120"/>
      <c r="CY209" s="59">
        <v>1</v>
      </c>
      <c r="CZ209" s="118">
        <f>$G209*CY209</f>
        <v>0</v>
      </c>
      <c r="DA209" s="120"/>
      <c r="DB209" s="59">
        <v>1</v>
      </c>
      <c r="DC209" s="118">
        <f>$G209*DB209</f>
        <v>0</v>
      </c>
      <c r="DD209" s="120"/>
      <c r="DE209" s="59"/>
      <c r="DF209" s="118">
        <f>$G209*DE209</f>
        <v>0</v>
      </c>
      <c r="DG209" s="120"/>
      <c r="DH209" s="59">
        <v>1</v>
      </c>
      <c r="DI209" s="118">
        <f>$G209*DH209</f>
        <v>0</v>
      </c>
      <c r="DJ209" s="120"/>
      <c r="DK209" s="59">
        <v>1</v>
      </c>
      <c r="DL209" s="118">
        <f>$G209*DK209</f>
        <v>0</v>
      </c>
      <c r="DM209" s="120"/>
      <c r="DN209" s="59">
        <v>1</v>
      </c>
      <c r="DO209" s="118">
        <f>$G209*DN209</f>
        <v>0</v>
      </c>
      <c r="DP209" s="120"/>
      <c r="DQ209" s="59">
        <v>1</v>
      </c>
      <c r="DR209" s="118">
        <f>$G209*DQ209</f>
        <v>0</v>
      </c>
      <c r="DS209" s="120"/>
      <c r="DT209" s="59">
        <v>1</v>
      </c>
      <c r="DU209" s="118">
        <f>$G209*DT209</f>
        <v>0</v>
      </c>
      <c r="DV209" s="120"/>
      <c r="DW209" s="59">
        <v>1</v>
      </c>
      <c r="DX209" s="118">
        <f>$G209*DW209</f>
        <v>0</v>
      </c>
      <c r="DY209" s="120"/>
      <c r="DZ209" s="59">
        <v>1</v>
      </c>
      <c r="EA209" s="118">
        <f>$G209*DZ209</f>
        <v>0</v>
      </c>
      <c r="EB209" s="120"/>
      <c r="EC209" s="59">
        <v>1</v>
      </c>
      <c r="ED209" s="118">
        <f>$G209*EC209</f>
        <v>0</v>
      </c>
      <c r="EE209" s="120"/>
    </row>
    <row r="210" spans="1:137" ht="38.25">
      <c r="A210" s="63" t="s">
        <v>330</v>
      </c>
      <c r="B210" s="69"/>
      <c r="C210" s="69" t="s">
        <v>50</v>
      </c>
      <c r="D210" s="33" t="s">
        <v>456</v>
      </c>
      <c r="E210" s="33" t="s">
        <v>652</v>
      </c>
      <c r="F210" s="9" t="s">
        <v>475</v>
      </c>
      <c r="G210" s="157">
        <f>CENA!G201</f>
        <v>0</v>
      </c>
      <c r="H210" s="117">
        <f t="shared" si="396"/>
        <v>38</v>
      </c>
      <c r="I210" s="117">
        <f t="shared" si="397"/>
        <v>0</v>
      </c>
      <c r="J210" s="59">
        <v>1</v>
      </c>
      <c r="K210" s="118">
        <f>$G210*J210</f>
        <v>0</v>
      </c>
      <c r="L210" s="120"/>
      <c r="M210" s="59">
        <v>1</v>
      </c>
      <c r="N210" s="118">
        <f>$G210*M210</f>
        <v>0</v>
      </c>
      <c r="O210" s="120"/>
      <c r="P210" s="59">
        <v>1</v>
      </c>
      <c r="Q210" s="118">
        <f>$G210*P210</f>
        <v>0</v>
      </c>
      <c r="R210" s="120"/>
      <c r="S210" s="59">
        <v>1</v>
      </c>
      <c r="T210" s="118">
        <f>$G210*S210</f>
        <v>0</v>
      </c>
      <c r="U210" s="120"/>
      <c r="V210" s="59"/>
      <c r="W210" s="118">
        <f>$G210*V210</f>
        <v>0</v>
      </c>
      <c r="X210" s="120"/>
      <c r="Y210" s="59">
        <v>1</v>
      </c>
      <c r="Z210" s="118">
        <f>$G210*Y210</f>
        <v>0</v>
      </c>
      <c r="AA210" s="120"/>
      <c r="AB210" s="59">
        <v>1</v>
      </c>
      <c r="AC210" s="118">
        <f>$G210*AB210</f>
        <v>0</v>
      </c>
      <c r="AD210" s="120"/>
      <c r="AE210" s="59">
        <v>1</v>
      </c>
      <c r="AF210" s="118">
        <f>$G210*AE210</f>
        <v>0</v>
      </c>
      <c r="AG210" s="120"/>
      <c r="AH210" s="59">
        <v>1</v>
      </c>
      <c r="AI210" s="118">
        <f>$G210*AH210</f>
        <v>0</v>
      </c>
      <c r="AJ210" s="120"/>
      <c r="AK210" s="59">
        <v>1</v>
      </c>
      <c r="AL210" s="118">
        <f>$G210*AK210</f>
        <v>0</v>
      </c>
      <c r="AM210" s="120"/>
      <c r="AN210" s="59">
        <v>1</v>
      </c>
      <c r="AO210" s="118">
        <f>$G210*AN210</f>
        <v>0</v>
      </c>
      <c r="AP210" s="120"/>
      <c r="AQ210" s="59">
        <v>1</v>
      </c>
      <c r="AR210" s="118">
        <f>$G210*AQ210</f>
        <v>0</v>
      </c>
      <c r="AS210" s="120"/>
      <c r="AT210" s="59"/>
      <c r="AU210" s="118">
        <f>$G210*AT210</f>
        <v>0</v>
      </c>
      <c r="AV210" s="120"/>
      <c r="AW210" s="59">
        <v>1</v>
      </c>
      <c r="AX210" s="118">
        <f>$G210*AW210</f>
        <v>0</v>
      </c>
      <c r="AY210" s="120"/>
      <c r="AZ210" s="59">
        <v>1</v>
      </c>
      <c r="BA210" s="118">
        <f>$G210*AZ210</f>
        <v>0</v>
      </c>
      <c r="BB210" s="120"/>
      <c r="BC210" s="59">
        <v>1</v>
      </c>
      <c r="BD210" s="118">
        <f>$G210*BC210</f>
        <v>0</v>
      </c>
      <c r="BE210" s="120"/>
      <c r="BF210" s="59">
        <v>1</v>
      </c>
      <c r="BG210" s="118">
        <f>$G210*BF210</f>
        <v>0</v>
      </c>
      <c r="BH210" s="120"/>
      <c r="BI210" s="59">
        <v>1</v>
      </c>
      <c r="BJ210" s="118">
        <f>$G210*BI210</f>
        <v>0</v>
      </c>
      <c r="BK210" s="120"/>
      <c r="BL210" s="59">
        <v>1</v>
      </c>
      <c r="BM210" s="118">
        <f>$G210*BL210</f>
        <v>0</v>
      </c>
      <c r="BN210" s="120"/>
      <c r="BO210" s="59">
        <v>1</v>
      </c>
      <c r="BP210" s="118">
        <f>$G210*BO210</f>
        <v>0</v>
      </c>
      <c r="BQ210" s="120"/>
      <c r="BR210" s="59">
        <v>1</v>
      </c>
      <c r="BS210" s="118">
        <f>$G210*BR210</f>
        <v>0</v>
      </c>
      <c r="BT210" s="120"/>
      <c r="BU210" s="59">
        <v>1</v>
      </c>
      <c r="BV210" s="118">
        <f>$G210*BU210</f>
        <v>0</v>
      </c>
      <c r="BW210" s="120"/>
      <c r="BX210" s="59">
        <v>1</v>
      </c>
      <c r="BY210" s="118">
        <f>$G210*BX210</f>
        <v>0</v>
      </c>
      <c r="BZ210" s="120"/>
      <c r="CA210" s="59"/>
      <c r="CB210" s="118">
        <f>$G210*CA210</f>
        <v>0</v>
      </c>
      <c r="CC210" s="120"/>
      <c r="CD210" s="59">
        <v>1</v>
      </c>
      <c r="CE210" s="118">
        <f>$G210*CD210</f>
        <v>0</v>
      </c>
      <c r="CF210" s="120"/>
      <c r="CG210" s="59">
        <v>1</v>
      </c>
      <c r="CH210" s="118">
        <f>$G210*CG210</f>
        <v>0</v>
      </c>
      <c r="CI210" s="120"/>
      <c r="CJ210" s="59">
        <v>1</v>
      </c>
      <c r="CK210" s="118">
        <f>$G210*CJ210</f>
        <v>0</v>
      </c>
      <c r="CL210" s="120"/>
      <c r="CM210" s="59">
        <v>1</v>
      </c>
      <c r="CN210" s="118">
        <f>$G210*CM210</f>
        <v>0</v>
      </c>
      <c r="CO210" s="120"/>
      <c r="CP210" s="59">
        <v>1</v>
      </c>
      <c r="CQ210" s="118">
        <f>$G210*CP210</f>
        <v>0</v>
      </c>
      <c r="CR210" s="120"/>
      <c r="CS210" s="59">
        <v>1</v>
      </c>
      <c r="CT210" s="118">
        <f>$G210*CS210</f>
        <v>0</v>
      </c>
      <c r="CU210" s="120"/>
      <c r="CV210" s="59">
        <v>1</v>
      </c>
      <c r="CW210" s="118">
        <f>$G210*CV210</f>
        <v>0</v>
      </c>
      <c r="CX210" s="120"/>
      <c r="CY210" s="59">
        <v>1</v>
      </c>
      <c r="CZ210" s="118">
        <f>$G210*CY210</f>
        <v>0</v>
      </c>
      <c r="DA210" s="120"/>
      <c r="DB210" s="59">
        <v>1</v>
      </c>
      <c r="DC210" s="118">
        <f>$G210*DB210</f>
        <v>0</v>
      </c>
      <c r="DD210" s="120"/>
      <c r="DE210" s="59"/>
      <c r="DF210" s="118">
        <f>$G210*DE210</f>
        <v>0</v>
      </c>
      <c r="DG210" s="120"/>
      <c r="DH210" s="59">
        <v>1</v>
      </c>
      <c r="DI210" s="118">
        <f>$G210*DH210</f>
        <v>0</v>
      </c>
      <c r="DJ210" s="120"/>
      <c r="DK210" s="59">
        <v>1</v>
      </c>
      <c r="DL210" s="118">
        <f>$G210*DK210</f>
        <v>0</v>
      </c>
      <c r="DM210" s="120"/>
      <c r="DN210" s="59">
        <v>1</v>
      </c>
      <c r="DO210" s="118">
        <f>$G210*DN210</f>
        <v>0</v>
      </c>
      <c r="DP210" s="120"/>
      <c r="DQ210" s="59">
        <v>1</v>
      </c>
      <c r="DR210" s="118">
        <f>$G210*DQ210</f>
        <v>0</v>
      </c>
      <c r="DS210" s="120"/>
      <c r="DT210" s="59">
        <v>1</v>
      </c>
      <c r="DU210" s="118">
        <f>$G210*DT210</f>
        <v>0</v>
      </c>
      <c r="DV210" s="120"/>
      <c r="DW210" s="59">
        <v>1</v>
      </c>
      <c r="DX210" s="118">
        <f>$G210*DW210</f>
        <v>0</v>
      </c>
      <c r="DY210" s="120"/>
      <c r="DZ210" s="59">
        <v>1</v>
      </c>
      <c r="EA210" s="118">
        <f>$G210*DZ210</f>
        <v>0</v>
      </c>
      <c r="EB210" s="120"/>
      <c r="EC210" s="59">
        <v>1</v>
      </c>
      <c r="ED210" s="118">
        <f>$G210*EC210</f>
        <v>0</v>
      </c>
      <c r="EE210" s="120"/>
    </row>
    <row r="211" spans="1:137">
      <c r="A211" s="141"/>
      <c r="B211" s="142"/>
      <c r="C211" s="142"/>
      <c r="D211" s="143" t="s">
        <v>122</v>
      </c>
      <c r="E211" s="143" t="s">
        <v>617</v>
      </c>
      <c r="F211" s="144"/>
      <c r="G211" s="1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59"/>
      <c r="BF211" s="59"/>
      <c r="BG211" s="59"/>
      <c r="BH211" s="59"/>
      <c r="BI211" s="59"/>
      <c r="BJ211" s="59"/>
      <c r="BK211" s="59"/>
      <c r="BL211" s="59"/>
      <c r="BM211" s="59"/>
      <c r="BN211" s="59"/>
      <c r="BO211" s="59"/>
      <c r="BP211" s="59"/>
      <c r="BQ211" s="59"/>
      <c r="BR211" s="59"/>
      <c r="BS211" s="59"/>
      <c r="BT211" s="59"/>
      <c r="BU211" s="59"/>
      <c r="BV211" s="59"/>
      <c r="BW211" s="59"/>
      <c r="BX211" s="59"/>
      <c r="BY211" s="59"/>
      <c r="BZ211" s="59"/>
      <c r="CA211" s="59"/>
      <c r="CB211" s="59"/>
      <c r="CC211" s="59"/>
      <c r="CD211" s="59"/>
      <c r="CE211" s="59"/>
      <c r="CF211" s="59"/>
      <c r="CG211" s="59"/>
      <c r="CH211" s="59"/>
      <c r="CI211" s="59"/>
      <c r="CJ211" s="59"/>
      <c r="CK211" s="59"/>
      <c r="CL211" s="59"/>
      <c r="CM211" s="59"/>
      <c r="CN211" s="59"/>
      <c r="CO211" s="59"/>
      <c r="CP211" s="59"/>
      <c r="CQ211" s="59"/>
      <c r="CR211" s="59"/>
      <c r="CS211" s="59"/>
      <c r="CT211" s="59"/>
      <c r="CU211" s="59"/>
      <c r="CV211" s="59"/>
      <c r="CW211" s="59"/>
      <c r="CX211" s="59"/>
      <c r="CY211" s="59"/>
      <c r="CZ211" s="59"/>
      <c r="DA211" s="59"/>
      <c r="DB211" s="59"/>
      <c r="DC211" s="59"/>
      <c r="DD211" s="59"/>
      <c r="DE211" s="59"/>
      <c r="DF211" s="59"/>
      <c r="DG211" s="59"/>
      <c r="DH211" s="59"/>
      <c r="DI211" s="59"/>
      <c r="DJ211" s="59"/>
      <c r="DK211" s="59"/>
      <c r="DL211" s="59"/>
      <c r="DM211" s="59"/>
      <c r="DN211" s="59"/>
      <c r="DO211" s="59"/>
      <c r="DP211" s="59"/>
      <c r="DQ211" s="59"/>
      <c r="DR211" s="59"/>
      <c r="DS211" s="59"/>
      <c r="DT211" s="59"/>
      <c r="DU211" s="59"/>
      <c r="DV211" s="59"/>
      <c r="DW211" s="59"/>
      <c r="DX211" s="59"/>
      <c r="DY211" s="59"/>
      <c r="DZ211" s="59"/>
      <c r="EA211" s="59"/>
      <c r="EB211" s="59"/>
      <c r="EC211" s="59"/>
      <c r="ED211" s="59"/>
      <c r="EE211" s="59"/>
    </row>
    <row r="212" spans="1:137" ht="38.25">
      <c r="A212" s="63" t="s">
        <v>331</v>
      </c>
      <c r="B212" s="74" t="s">
        <v>46</v>
      </c>
      <c r="C212" s="74">
        <v>19</v>
      </c>
      <c r="D212" s="35" t="s">
        <v>407</v>
      </c>
      <c r="E212" s="35" t="s">
        <v>620</v>
      </c>
      <c r="F212" s="9" t="s">
        <v>475</v>
      </c>
      <c r="G212" s="157">
        <f>CENA!G203</f>
        <v>0</v>
      </c>
      <c r="H212" s="117">
        <f t="shared" ref="H212:H214" si="398">J212+M212+P212+S212+V212+AK212+AN212+AQ212+AT212+AW212+AZ212+BC212+BF212+BI212+BL212+BO212+BR212+BU212+BX212+CA212+CD212+CG212+CJ212+CM212+CP212++CS212+CV212+CY212+DB212+DE212+DH212+DK212+DN212+DQ212+Y212+AB212+AE212+AH212+DT212+DW212+DZ212+EC212</f>
        <v>20</v>
      </c>
      <c r="I212" s="117">
        <f t="shared" ref="I212:I214" si="399">G212*H212</f>
        <v>0</v>
      </c>
      <c r="J212" s="59">
        <v>1</v>
      </c>
      <c r="K212" s="118">
        <f>$G212*J212</f>
        <v>0</v>
      </c>
      <c r="L212" s="120"/>
      <c r="M212" s="59">
        <v>1</v>
      </c>
      <c r="N212" s="118">
        <f>$G212*M212</f>
        <v>0</v>
      </c>
      <c r="O212" s="120"/>
      <c r="P212" s="59">
        <v>1</v>
      </c>
      <c r="Q212" s="118">
        <f>$G212*P212</f>
        <v>0</v>
      </c>
      <c r="R212" s="120"/>
      <c r="S212" s="59"/>
      <c r="T212" s="118">
        <f>$G212*S212</f>
        <v>0</v>
      </c>
      <c r="U212" s="120"/>
      <c r="V212" s="59">
        <v>1</v>
      </c>
      <c r="W212" s="118">
        <f>$G212*V212</f>
        <v>0</v>
      </c>
      <c r="X212" s="120"/>
      <c r="Y212" s="59">
        <v>1</v>
      </c>
      <c r="Z212" s="118">
        <f>$G212*Y212</f>
        <v>0</v>
      </c>
      <c r="AA212" s="120"/>
      <c r="AB212" s="59"/>
      <c r="AC212" s="118">
        <f>$G212*AB212</f>
        <v>0</v>
      </c>
      <c r="AD212" s="120"/>
      <c r="AE212" s="59"/>
      <c r="AF212" s="118">
        <f>$G212*AE212</f>
        <v>0</v>
      </c>
      <c r="AG212" s="120"/>
      <c r="AH212" s="59"/>
      <c r="AI212" s="118">
        <f>$G212*AH212</f>
        <v>0</v>
      </c>
      <c r="AJ212" s="120"/>
      <c r="AK212" s="59"/>
      <c r="AL212" s="118">
        <f>$G212*AK212</f>
        <v>0</v>
      </c>
      <c r="AM212" s="120"/>
      <c r="AN212" s="59"/>
      <c r="AO212" s="118">
        <f>$G212*AN212</f>
        <v>0</v>
      </c>
      <c r="AP212" s="120"/>
      <c r="AQ212" s="59"/>
      <c r="AR212" s="118">
        <f>$G212*AQ212</f>
        <v>0</v>
      </c>
      <c r="AS212" s="120"/>
      <c r="AT212" s="59"/>
      <c r="AU212" s="118">
        <f>$G212*AT212</f>
        <v>0</v>
      </c>
      <c r="AV212" s="120"/>
      <c r="AW212" s="59">
        <v>1</v>
      </c>
      <c r="AX212" s="118">
        <f>$G212*AW212</f>
        <v>0</v>
      </c>
      <c r="AY212" s="120"/>
      <c r="AZ212" s="59"/>
      <c r="BA212" s="118">
        <f>$G212*AZ212</f>
        <v>0</v>
      </c>
      <c r="BB212" s="120"/>
      <c r="BC212" s="59"/>
      <c r="BD212" s="118">
        <f>$G212*BC212</f>
        <v>0</v>
      </c>
      <c r="BE212" s="120"/>
      <c r="BF212" s="59">
        <v>1</v>
      </c>
      <c r="BG212" s="118">
        <f>$G212*BF212</f>
        <v>0</v>
      </c>
      <c r="BH212" s="120"/>
      <c r="BI212" s="59">
        <v>1</v>
      </c>
      <c r="BJ212" s="118">
        <f>$G212*BI212</f>
        <v>0</v>
      </c>
      <c r="BK212" s="120"/>
      <c r="BL212" s="59">
        <v>1</v>
      </c>
      <c r="BM212" s="118">
        <f>$G212*BL212</f>
        <v>0</v>
      </c>
      <c r="BN212" s="120"/>
      <c r="BO212" s="59"/>
      <c r="BP212" s="118">
        <f>$G212*BO212</f>
        <v>0</v>
      </c>
      <c r="BQ212" s="120"/>
      <c r="BR212" s="59"/>
      <c r="BS212" s="118">
        <f>$G212*BR212</f>
        <v>0</v>
      </c>
      <c r="BT212" s="120"/>
      <c r="BU212" s="59"/>
      <c r="BV212" s="118">
        <f>$G212*BU212</f>
        <v>0</v>
      </c>
      <c r="BW212" s="120"/>
      <c r="BX212" s="59">
        <v>1</v>
      </c>
      <c r="BY212" s="118">
        <f>$G212*BX212</f>
        <v>0</v>
      </c>
      <c r="BZ212" s="120"/>
      <c r="CA212" s="59"/>
      <c r="CB212" s="118">
        <f>$G212*CA212</f>
        <v>0</v>
      </c>
      <c r="CC212" s="120"/>
      <c r="CD212" s="59"/>
      <c r="CE212" s="118">
        <f>$G212*CD212</f>
        <v>0</v>
      </c>
      <c r="CF212" s="120"/>
      <c r="CG212" s="59"/>
      <c r="CH212" s="118">
        <f>$G212*CG212</f>
        <v>0</v>
      </c>
      <c r="CI212" s="120"/>
      <c r="CJ212" s="59">
        <v>1</v>
      </c>
      <c r="CK212" s="118">
        <f>$G212*CJ212</f>
        <v>0</v>
      </c>
      <c r="CL212" s="120"/>
      <c r="CM212" s="59">
        <v>1</v>
      </c>
      <c r="CN212" s="118">
        <f>$G212*CM212</f>
        <v>0</v>
      </c>
      <c r="CO212" s="120"/>
      <c r="CP212" s="59"/>
      <c r="CQ212" s="118">
        <f>$G212*CP212</f>
        <v>0</v>
      </c>
      <c r="CR212" s="120"/>
      <c r="CS212" s="59">
        <v>1</v>
      </c>
      <c r="CT212" s="118">
        <f>$G212*CS212</f>
        <v>0</v>
      </c>
      <c r="CU212" s="120"/>
      <c r="CV212" s="59">
        <v>1</v>
      </c>
      <c r="CW212" s="118">
        <f>$G212*CV212</f>
        <v>0</v>
      </c>
      <c r="CX212" s="120"/>
      <c r="CY212" s="59"/>
      <c r="CZ212" s="118">
        <f>$G212*CY212</f>
        <v>0</v>
      </c>
      <c r="DA212" s="120"/>
      <c r="DB212" s="59"/>
      <c r="DC212" s="118">
        <f>$G212*DB212</f>
        <v>0</v>
      </c>
      <c r="DD212" s="120"/>
      <c r="DE212" s="59">
        <v>1</v>
      </c>
      <c r="DF212" s="118">
        <f>$G212*DE212</f>
        <v>0</v>
      </c>
      <c r="DG212" s="120"/>
      <c r="DH212" s="59">
        <v>1</v>
      </c>
      <c r="DI212" s="118">
        <f>$G212*DH212</f>
        <v>0</v>
      </c>
      <c r="DJ212" s="120"/>
      <c r="DK212" s="59">
        <v>1</v>
      </c>
      <c r="DL212" s="118">
        <f>$G212*DK212</f>
        <v>0</v>
      </c>
      <c r="DM212" s="120"/>
      <c r="DN212" s="59">
        <v>1</v>
      </c>
      <c r="DO212" s="118">
        <f>$G212*DN212</f>
        <v>0</v>
      </c>
      <c r="DP212" s="120"/>
      <c r="DQ212" s="59">
        <v>1</v>
      </c>
      <c r="DR212" s="118">
        <f>$G212*DQ212</f>
        <v>0</v>
      </c>
      <c r="DS212" s="120"/>
      <c r="DT212" s="59"/>
      <c r="DU212" s="118">
        <f>$G212*DT212</f>
        <v>0</v>
      </c>
      <c r="DV212" s="120"/>
      <c r="DW212" s="59">
        <v>1</v>
      </c>
      <c r="DX212" s="118">
        <f>$G212*DW212</f>
        <v>0</v>
      </c>
      <c r="DY212" s="120"/>
      <c r="DZ212" s="59"/>
      <c r="EA212" s="118">
        <f>$G212*DZ212</f>
        <v>0</v>
      </c>
      <c r="EB212" s="120"/>
      <c r="EC212" s="59"/>
      <c r="ED212" s="118">
        <f>$G212*EC212</f>
        <v>0</v>
      </c>
      <c r="EE212" s="120"/>
    </row>
    <row r="213" spans="1:137" ht="51">
      <c r="A213" s="63" t="s">
        <v>332</v>
      </c>
      <c r="B213" s="74" t="s">
        <v>46</v>
      </c>
      <c r="C213" s="74">
        <v>20</v>
      </c>
      <c r="D213" s="35" t="s">
        <v>455</v>
      </c>
      <c r="E213" s="35" t="s">
        <v>621</v>
      </c>
      <c r="F213" s="9" t="s">
        <v>475</v>
      </c>
      <c r="G213" s="157">
        <f>CENA!G204</f>
        <v>0</v>
      </c>
      <c r="H213" s="117">
        <f t="shared" si="398"/>
        <v>19</v>
      </c>
      <c r="I213" s="117">
        <f t="shared" si="399"/>
        <v>0</v>
      </c>
      <c r="J213" s="59"/>
      <c r="K213" s="118">
        <f>$G213*J213</f>
        <v>0</v>
      </c>
      <c r="L213" s="120"/>
      <c r="M213" s="59">
        <v>1</v>
      </c>
      <c r="N213" s="118">
        <f>$G213*M213</f>
        <v>0</v>
      </c>
      <c r="O213" s="120"/>
      <c r="P213" s="59"/>
      <c r="Q213" s="118">
        <f>$G213*P213</f>
        <v>0</v>
      </c>
      <c r="R213" s="120"/>
      <c r="S213" s="59"/>
      <c r="T213" s="118">
        <f>$G213*S213</f>
        <v>0</v>
      </c>
      <c r="U213" s="120"/>
      <c r="V213" s="59"/>
      <c r="W213" s="118">
        <f>$G213*V213</f>
        <v>0</v>
      </c>
      <c r="X213" s="120"/>
      <c r="Y213" s="59">
        <v>1</v>
      </c>
      <c r="Z213" s="118">
        <f>$G213*Y213</f>
        <v>0</v>
      </c>
      <c r="AA213" s="120"/>
      <c r="AB213" s="59"/>
      <c r="AC213" s="118">
        <f>$G213*AB213</f>
        <v>0</v>
      </c>
      <c r="AD213" s="120"/>
      <c r="AE213" s="59">
        <v>1</v>
      </c>
      <c r="AF213" s="118">
        <f>$G213*AE213</f>
        <v>0</v>
      </c>
      <c r="AG213" s="120"/>
      <c r="AH213" s="59"/>
      <c r="AI213" s="118">
        <f>$G213*AH213</f>
        <v>0</v>
      </c>
      <c r="AJ213" s="120"/>
      <c r="AK213" s="59"/>
      <c r="AL213" s="118">
        <f>$G213*AK213</f>
        <v>0</v>
      </c>
      <c r="AM213" s="120"/>
      <c r="AN213" s="59">
        <v>1</v>
      </c>
      <c r="AO213" s="118">
        <f>$G213*AN213</f>
        <v>0</v>
      </c>
      <c r="AP213" s="120"/>
      <c r="AQ213" s="59"/>
      <c r="AR213" s="118">
        <f>$G213*AQ213</f>
        <v>0</v>
      </c>
      <c r="AS213" s="120"/>
      <c r="AT213" s="59"/>
      <c r="AU213" s="118">
        <f>$G213*AT213</f>
        <v>0</v>
      </c>
      <c r="AV213" s="120"/>
      <c r="AW213" s="59">
        <v>1</v>
      </c>
      <c r="AX213" s="118">
        <f>$G213*AW213</f>
        <v>0</v>
      </c>
      <c r="AY213" s="120"/>
      <c r="AZ213" s="59"/>
      <c r="BA213" s="118">
        <f>$G213*AZ213</f>
        <v>0</v>
      </c>
      <c r="BB213" s="120"/>
      <c r="BC213" s="59"/>
      <c r="BD213" s="118">
        <f>$G213*BC213</f>
        <v>0</v>
      </c>
      <c r="BE213" s="120"/>
      <c r="BF213" s="59"/>
      <c r="BG213" s="118">
        <f>$G213*BF213</f>
        <v>0</v>
      </c>
      <c r="BH213" s="120"/>
      <c r="BI213" s="59">
        <v>1</v>
      </c>
      <c r="BJ213" s="118">
        <f>$G213*BI213</f>
        <v>0</v>
      </c>
      <c r="BK213" s="120"/>
      <c r="BL213" s="59"/>
      <c r="BM213" s="118">
        <f>$G213*BL213</f>
        <v>0</v>
      </c>
      <c r="BN213" s="120"/>
      <c r="BO213" s="59"/>
      <c r="BP213" s="118">
        <f>$G213*BO213</f>
        <v>0</v>
      </c>
      <c r="BQ213" s="120"/>
      <c r="BR213" s="59"/>
      <c r="BS213" s="118">
        <f>$G213*BR213</f>
        <v>0</v>
      </c>
      <c r="BT213" s="120"/>
      <c r="BU213" s="59"/>
      <c r="BV213" s="118">
        <f>$G213*BU213</f>
        <v>0</v>
      </c>
      <c r="BW213" s="120"/>
      <c r="BX213" s="59">
        <v>1</v>
      </c>
      <c r="BY213" s="118">
        <f>$G213*BX213</f>
        <v>0</v>
      </c>
      <c r="BZ213" s="120"/>
      <c r="CA213" s="59">
        <v>1</v>
      </c>
      <c r="CB213" s="118">
        <f>$G213*CA213</f>
        <v>0</v>
      </c>
      <c r="CC213" s="120"/>
      <c r="CD213" s="59"/>
      <c r="CE213" s="118">
        <f>$G213*CD213</f>
        <v>0</v>
      </c>
      <c r="CF213" s="120"/>
      <c r="CG213" s="59">
        <v>1</v>
      </c>
      <c r="CH213" s="118">
        <f>$G213*CG213</f>
        <v>0</v>
      </c>
      <c r="CI213" s="120"/>
      <c r="CJ213" s="59">
        <v>1</v>
      </c>
      <c r="CK213" s="118">
        <f>$G213*CJ213</f>
        <v>0</v>
      </c>
      <c r="CL213" s="120"/>
      <c r="CM213" s="59">
        <v>1</v>
      </c>
      <c r="CN213" s="118">
        <f>$G213*CM213</f>
        <v>0</v>
      </c>
      <c r="CO213" s="120"/>
      <c r="CP213" s="59">
        <v>1</v>
      </c>
      <c r="CQ213" s="118">
        <f>$G213*CP213</f>
        <v>0</v>
      </c>
      <c r="CR213" s="120"/>
      <c r="CS213" s="59">
        <v>1</v>
      </c>
      <c r="CT213" s="118">
        <f>$G213*CS213</f>
        <v>0</v>
      </c>
      <c r="CU213" s="120"/>
      <c r="CV213" s="59">
        <v>1</v>
      </c>
      <c r="CW213" s="118">
        <f>$G213*CV213</f>
        <v>0</v>
      </c>
      <c r="CX213" s="120"/>
      <c r="CY213" s="59"/>
      <c r="CZ213" s="118">
        <f>$G213*CY213</f>
        <v>0</v>
      </c>
      <c r="DA213" s="120"/>
      <c r="DB213" s="59"/>
      <c r="DC213" s="118">
        <f>$G213*DB213</f>
        <v>0</v>
      </c>
      <c r="DD213" s="120"/>
      <c r="DE213" s="59"/>
      <c r="DF213" s="118">
        <f>$G213*DE213</f>
        <v>0</v>
      </c>
      <c r="DG213" s="120"/>
      <c r="DH213" s="59">
        <v>1</v>
      </c>
      <c r="DI213" s="118">
        <f>$G213*DH213</f>
        <v>0</v>
      </c>
      <c r="DJ213" s="120"/>
      <c r="DK213" s="59">
        <v>1</v>
      </c>
      <c r="DL213" s="118">
        <f>$G213*DK213</f>
        <v>0</v>
      </c>
      <c r="DM213" s="120"/>
      <c r="DN213" s="59"/>
      <c r="DO213" s="118">
        <f>$G213*DN213</f>
        <v>0</v>
      </c>
      <c r="DP213" s="120"/>
      <c r="DQ213" s="59">
        <v>1</v>
      </c>
      <c r="DR213" s="118">
        <f>$G213*DQ213</f>
        <v>0</v>
      </c>
      <c r="DS213" s="120"/>
      <c r="DT213" s="59"/>
      <c r="DU213" s="118">
        <f>$G213*DT213</f>
        <v>0</v>
      </c>
      <c r="DV213" s="120"/>
      <c r="DW213" s="59">
        <v>1</v>
      </c>
      <c r="DX213" s="118">
        <f>$G213*DW213</f>
        <v>0</v>
      </c>
      <c r="DY213" s="120"/>
      <c r="DZ213" s="59">
        <v>1</v>
      </c>
      <c r="EA213" s="118">
        <f>$G213*DZ213</f>
        <v>0</v>
      </c>
      <c r="EB213" s="120"/>
      <c r="EC213" s="59"/>
      <c r="ED213" s="118">
        <f>$G213*EC213</f>
        <v>0</v>
      </c>
      <c r="EE213" s="120"/>
    </row>
    <row r="214" spans="1:137" ht="25.5">
      <c r="A214" s="63" t="s">
        <v>333</v>
      </c>
      <c r="B214" s="74" t="s">
        <v>46</v>
      </c>
      <c r="C214" s="74">
        <v>21</v>
      </c>
      <c r="D214" s="33" t="s">
        <v>454</v>
      </c>
      <c r="E214" s="35" t="s">
        <v>622</v>
      </c>
      <c r="F214" s="9" t="s">
        <v>475</v>
      </c>
      <c r="G214" s="157">
        <f>CENA!G205</f>
        <v>0</v>
      </c>
      <c r="H214" s="117">
        <f t="shared" si="398"/>
        <v>21</v>
      </c>
      <c r="I214" s="117">
        <f t="shared" si="399"/>
        <v>0</v>
      </c>
      <c r="J214" s="59">
        <v>1</v>
      </c>
      <c r="K214" s="118">
        <f>$G214*J214</f>
        <v>0</v>
      </c>
      <c r="L214" s="120"/>
      <c r="M214" s="59">
        <v>1</v>
      </c>
      <c r="N214" s="118">
        <f>$G214*M214</f>
        <v>0</v>
      </c>
      <c r="O214" s="120"/>
      <c r="P214" s="59">
        <v>1</v>
      </c>
      <c r="Q214" s="118">
        <f>$G214*P214</f>
        <v>0</v>
      </c>
      <c r="R214" s="120"/>
      <c r="S214" s="59"/>
      <c r="T214" s="118">
        <f>$G214*S214</f>
        <v>0</v>
      </c>
      <c r="U214" s="120"/>
      <c r="V214" s="59">
        <v>1</v>
      </c>
      <c r="W214" s="118">
        <f>$G214*V214</f>
        <v>0</v>
      </c>
      <c r="X214" s="120"/>
      <c r="Y214" s="59">
        <v>1</v>
      </c>
      <c r="Z214" s="118">
        <f>$G214*Y214</f>
        <v>0</v>
      </c>
      <c r="AA214" s="120"/>
      <c r="AB214" s="59"/>
      <c r="AC214" s="118">
        <f>$G214*AB214</f>
        <v>0</v>
      </c>
      <c r="AD214" s="120"/>
      <c r="AE214" s="59"/>
      <c r="AF214" s="118">
        <f>$G214*AE214</f>
        <v>0</v>
      </c>
      <c r="AG214" s="120"/>
      <c r="AH214" s="59"/>
      <c r="AI214" s="118">
        <f>$G214*AH214</f>
        <v>0</v>
      </c>
      <c r="AJ214" s="120"/>
      <c r="AK214" s="59"/>
      <c r="AL214" s="118">
        <f>$G214*AK214</f>
        <v>0</v>
      </c>
      <c r="AM214" s="120"/>
      <c r="AN214" s="59"/>
      <c r="AO214" s="118">
        <f>$G214*AN214</f>
        <v>0</v>
      </c>
      <c r="AP214" s="120"/>
      <c r="AQ214" s="59"/>
      <c r="AR214" s="118">
        <f>$G214*AQ214</f>
        <v>0</v>
      </c>
      <c r="AS214" s="120"/>
      <c r="AT214" s="59"/>
      <c r="AU214" s="118">
        <f>$G214*AT214</f>
        <v>0</v>
      </c>
      <c r="AV214" s="120"/>
      <c r="AW214" s="59">
        <v>1</v>
      </c>
      <c r="AX214" s="118">
        <f>$G214*AW214</f>
        <v>0</v>
      </c>
      <c r="AY214" s="120"/>
      <c r="AZ214" s="59"/>
      <c r="BA214" s="118">
        <f>$G214*AZ214</f>
        <v>0</v>
      </c>
      <c r="BB214" s="120"/>
      <c r="BC214" s="59"/>
      <c r="BD214" s="118">
        <f>$G214*BC214</f>
        <v>0</v>
      </c>
      <c r="BE214" s="120"/>
      <c r="BF214" s="59">
        <v>1</v>
      </c>
      <c r="BG214" s="118">
        <f>$G214*BF214</f>
        <v>0</v>
      </c>
      <c r="BH214" s="120"/>
      <c r="BI214" s="59">
        <v>1</v>
      </c>
      <c r="BJ214" s="118">
        <f>$G214*BI214</f>
        <v>0</v>
      </c>
      <c r="BK214" s="120"/>
      <c r="BL214" s="59">
        <v>1</v>
      </c>
      <c r="BM214" s="118">
        <f>$G214*BL214</f>
        <v>0</v>
      </c>
      <c r="BN214" s="120"/>
      <c r="BO214" s="59"/>
      <c r="BP214" s="118">
        <f>$G214*BO214</f>
        <v>0</v>
      </c>
      <c r="BQ214" s="120"/>
      <c r="BR214" s="59"/>
      <c r="BS214" s="118">
        <f>$G214*BR214</f>
        <v>0</v>
      </c>
      <c r="BT214" s="120"/>
      <c r="BU214" s="59"/>
      <c r="BV214" s="118">
        <f>$G214*BU214</f>
        <v>0</v>
      </c>
      <c r="BW214" s="120"/>
      <c r="BX214" s="59">
        <v>1</v>
      </c>
      <c r="BY214" s="118">
        <f>$G214*BX214</f>
        <v>0</v>
      </c>
      <c r="BZ214" s="120"/>
      <c r="CA214" s="59"/>
      <c r="CB214" s="118">
        <f>$G214*CA214</f>
        <v>0</v>
      </c>
      <c r="CC214" s="120"/>
      <c r="CD214" s="59"/>
      <c r="CE214" s="118">
        <f>$G214*CD214</f>
        <v>0</v>
      </c>
      <c r="CF214" s="120"/>
      <c r="CG214" s="59">
        <v>1</v>
      </c>
      <c r="CH214" s="118">
        <f>$G214*CG214</f>
        <v>0</v>
      </c>
      <c r="CI214" s="120"/>
      <c r="CJ214" s="59">
        <v>1</v>
      </c>
      <c r="CK214" s="118">
        <f>$G214*CJ214</f>
        <v>0</v>
      </c>
      <c r="CL214" s="120"/>
      <c r="CM214" s="59">
        <v>1</v>
      </c>
      <c r="CN214" s="118">
        <f>$G214*CM214</f>
        <v>0</v>
      </c>
      <c r="CO214" s="120"/>
      <c r="CP214" s="59"/>
      <c r="CQ214" s="118">
        <f>$G214*CP214</f>
        <v>0</v>
      </c>
      <c r="CR214" s="120"/>
      <c r="CS214" s="59">
        <v>1</v>
      </c>
      <c r="CT214" s="118">
        <f>$G214*CS214</f>
        <v>0</v>
      </c>
      <c r="CU214" s="120"/>
      <c r="CV214" s="59">
        <v>1</v>
      </c>
      <c r="CW214" s="118">
        <f>$G214*CV214</f>
        <v>0</v>
      </c>
      <c r="CX214" s="120"/>
      <c r="CY214" s="59"/>
      <c r="CZ214" s="118">
        <f>$G214*CY214</f>
        <v>0</v>
      </c>
      <c r="DA214" s="120"/>
      <c r="DB214" s="59"/>
      <c r="DC214" s="118">
        <f>$G214*DB214</f>
        <v>0</v>
      </c>
      <c r="DD214" s="120"/>
      <c r="DE214" s="59">
        <v>1</v>
      </c>
      <c r="DF214" s="118">
        <f>$G214*DE214</f>
        <v>0</v>
      </c>
      <c r="DG214" s="120"/>
      <c r="DH214" s="59">
        <v>1</v>
      </c>
      <c r="DI214" s="118">
        <f>$G214*DH214</f>
        <v>0</v>
      </c>
      <c r="DJ214" s="120"/>
      <c r="DK214" s="59">
        <v>1</v>
      </c>
      <c r="DL214" s="118">
        <f>$G214*DK214</f>
        <v>0</v>
      </c>
      <c r="DM214" s="120"/>
      <c r="DN214" s="59">
        <v>1</v>
      </c>
      <c r="DO214" s="118">
        <f>$G214*DN214</f>
        <v>0</v>
      </c>
      <c r="DP214" s="120"/>
      <c r="DQ214" s="59">
        <v>1</v>
      </c>
      <c r="DR214" s="118">
        <f>$G214*DQ214</f>
        <v>0</v>
      </c>
      <c r="DS214" s="120"/>
      <c r="DT214" s="59"/>
      <c r="DU214" s="118">
        <f>$G214*DT214</f>
        <v>0</v>
      </c>
      <c r="DV214" s="120"/>
      <c r="DW214" s="59">
        <v>1</v>
      </c>
      <c r="DX214" s="118">
        <f>$G214*DW214</f>
        <v>0</v>
      </c>
      <c r="DY214" s="120"/>
      <c r="DZ214" s="59"/>
      <c r="EA214" s="118">
        <f>$G214*DZ214</f>
        <v>0</v>
      </c>
      <c r="EB214" s="120"/>
      <c r="EC214" s="59"/>
      <c r="ED214" s="118">
        <f>$G214*EC214</f>
        <v>0</v>
      </c>
      <c r="EE214" s="120"/>
    </row>
    <row r="215" spans="1:137" s="51" customFormat="1">
      <c r="A215" s="66"/>
      <c r="B215" s="67"/>
      <c r="C215" s="67"/>
      <c r="D215" s="50"/>
      <c r="E215" s="50"/>
      <c r="F215" s="27"/>
      <c r="G215" s="158"/>
      <c r="H215" s="61"/>
      <c r="I215" s="61"/>
      <c r="J215" s="61"/>
      <c r="K215" s="61"/>
      <c r="L215" s="61"/>
      <c r="M215" s="61"/>
      <c r="N215" s="61"/>
      <c r="O215" s="61"/>
      <c r="P215" s="61"/>
      <c r="Q215" s="61"/>
      <c r="R215" s="61"/>
      <c r="S215" s="61"/>
      <c r="T215" s="61"/>
      <c r="U215" s="61"/>
      <c r="V215" s="61"/>
      <c r="W215" s="61"/>
      <c r="X215" s="61"/>
      <c r="Y215" s="61"/>
      <c r="Z215" s="61"/>
      <c r="AA215" s="61"/>
      <c r="AB215" s="61"/>
      <c r="AC215" s="61"/>
      <c r="AD215" s="61"/>
      <c r="AE215" s="61"/>
      <c r="AF215" s="61"/>
      <c r="AG215" s="61"/>
      <c r="AH215" s="61"/>
      <c r="AI215" s="61"/>
      <c r="AJ215" s="61"/>
      <c r="AK215" s="61"/>
      <c r="AL215" s="61"/>
      <c r="AM215" s="61"/>
      <c r="AN215" s="61"/>
      <c r="AO215" s="61"/>
      <c r="AP215" s="61"/>
      <c r="AQ215" s="61"/>
      <c r="AR215" s="61"/>
      <c r="AS215" s="61"/>
      <c r="AT215" s="61"/>
      <c r="AU215" s="61"/>
      <c r="AV215" s="61"/>
      <c r="AW215" s="61"/>
      <c r="AX215" s="61"/>
      <c r="AY215" s="61"/>
      <c r="AZ215" s="61"/>
      <c r="BA215" s="61"/>
      <c r="BB215" s="61"/>
      <c r="BC215" s="61"/>
      <c r="BD215" s="61"/>
      <c r="BE215" s="61"/>
      <c r="BF215" s="61"/>
      <c r="BG215" s="61"/>
      <c r="BH215" s="61"/>
      <c r="BI215" s="61"/>
      <c r="BJ215" s="61"/>
      <c r="BK215" s="61"/>
      <c r="BL215" s="61"/>
      <c r="BM215" s="61"/>
      <c r="BN215" s="61"/>
      <c r="BO215" s="61"/>
      <c r="BP215" s="61"/>
      <c r="BQ215" s="61"/>
      <c r="BR215" s="61"/>
      <c r="BS215" s="61"/>
      <c r="BT215" s="61"/>
      <c r="BU215" s="61"/>
      <c r="BV215" s="61"/>
      <c r="BW215" s="61"/>
      <c r="BX215" s="61"/>
      <c r="BY215" s="61"/>
      <c r="BZ215" s="61"/>
      <c r="CA215" s="61"/>
      <c r="CB215" s="61"/>
      <c r="CC215" s="61"/>
      <c r="CD215" s="61"/>
      <c r="CE215" s="61"/>
      <c r="CF215" s="61"/>
      <c r="CG215" s="61"/>
      <c r="CH215" s="61"/>
      <c r="CI215" s="61"/>
      <c r="CJ215" s="61"/>
      <c r="CK215" s="61"/>
      <c r="CL215" s="61"/>
      <c r="CM215" s="61"/>
      <c r="CN215" s="61"/>
      <c r="CO215" s="61"/>
      <c r="CP215" s="61"/>
      <c r="CQ215" s="61"/>
      <c r="CR215" s="61"/>
      <c r="CS215" s="61"/>
      <c r="CT215" s="61"/>
      <c r="CU215" s="61"/>
      <c r="CV215" s="61"/>
      <c r="CW215" s="61"/>
      <c r="CX215" s="61"/>
      <c r="CY215" s="61"/>
      <c r="CZ215" s="61"/>
      <c r="DA215" s="61"/>
      <c r="DB215" s="61"/>
      <c r="DC215" s="61"/>
      <c r="DD215" s="61"/>
      <c r="DE215" s="61"/>
      <c r="DF215" s="61"/>
      <c r="DG215" s="61"/>
      <c r="DH215" s="61"/>
      <c r="DI215" s="61"/>
      <c r="DJ215" s="61"/>
      <c r="DK215" s="61"/>
      <c r="DL215" s="61"/>
      <c r="DM215" s="61"/>
      <c r="DN215" s="61"/>
      <c r="DO215" s="61"/>
      <c r="DP215" s="61"/>
      <c r="DQ215" s="61"/>
      <c r="DR215" s="61"/>
      <c r="DS215" s="61"/>
      <c r="DT215" s="61"/>
      <c r="DU215" s="61"/>
      <c r="DV215" s="61"/>
      <c r="DW215" s="61"/>
      <c r="DX215" s="61"/>
      <c r="DY215" s="61"/>
      <c r="DZ215" s="61"/>
      <c r="EA215" s="61"/>
      <c r="EB215" s="61"/>
      <c r="EC215" s="61"/>
      <c r="ED215" s="61"/>
      <c r="EE215" s="61"/>
      <c r="EF215" s="110"/>
      <c r="EG215" s="110"/>
    </row>
    <row r="216" spans="1:137" ht="25.5">
      <c r="A216" s="141" t="s">
        <v>334</v>
      </c>
      <c r="B216" s="142" t="s">
        <v>52</v>
      </c>
      <c r="C216" s="142"/>
      <c r="D216" s="143" t="s">
        <v>53</v>
      </c>
      <c r="E216" s="143" t="s">
        <v>653</v>
      </c>
      <c r="F216" s="144"/>
      <c r="G216" s="1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c r="BF216" s="59"/>
      <c r="BG216" s="59"/>
      <c r="BH216" s="59"/>
      <c r="BI216" s="59"/>
      <c r="BJ216" s="59"/>
      <c r="BK216" s="59"/>
      <c r="BL216" s="59"/>
      <c r="BM216" s="59"/>
      <c r="BN216" s="59"/>
      <c r="BO216" s="59"/>
      <c r="BP216" s="59"/>
      <c r="BQ216" s="59"/>
      <c r="BR216" s="59"/>
      <c r="BS216" s="59"/>
      <c r="BT216" s="59"/>
      <c r="BU216" s="59"/>
      <c r="BV216" s="59"/>
      <c r="BW216" s="59"/>
      <c r="BX216" s="59"/>
      <c r="BY216" s="59"/>
      <c r="BZ216" s="59"/>
      <c r="CA216" s="59"/>
      <c r="CB216" s="59"/>
      <c r="CC216" s="59"/>
      <c r="CD216" s="59"/>
      <c r="CE216" s="59"/>
      <c r="CF216" s="59"/>
      <c r="CG216" s="59"/>
      <c r="CH216" s="59"/>
      <c r="CI216" s="59"/>
      <c r="CJ216" s="59"/>
      <c r="CK216" s="59"/>
      <c r="CL216" s="59"/>
      <c r="CM216" s="59"/>
      <c r="CN216" s="59"/>
      <c r="CO216" s="59"/>
      <c r="CP216" s="59"/>
      <c r="CQ216" s="59"/>
      <c r="CR216" s="59"/>
      <c r="CS216" s="59"/>
      <c r="CT216" s="59"/>
      <c r="CU216" s="59"/>
      <c r="CV216" s="59"/>
      <c r="CW216" s="59"/>
      <c r="CX216" s="59"/>
      <c r="CY216" s="59"/>
      <c r="CZ216" s="59"/>
      <c r="DA216" s="59"/>
      <c r="DB216" s="59"/>
      <c r="DC216" s="59"/>
      <c r="DD216" s="59"/>
      <c r="DE216" s="59"/>
      <c r="DF216" s="59"/>
      <c r="DG216" s="59"/>
      <c r="DH216" s="59"/>
      <c r="DI216" s="59"/>
      <c r="DJ216" s="59"/>
      <c r="DK216" s="59"/>
      <c r="DL216" s="59"/>
      <c r="DM216" s="59"/>
      <c r="DN216" s="59"/>
      <c r="DO216" s="59"/>
      <c r="DP216" s="59"/>
      <c r="DQ216" s="59"/>
      <c r="DR216" s="59"/>
      <c r="DS216" s="59"/>
      <c r="DT216" s="59"/>
      <c r="DU216" s="59"/>
      <c r="DV216" s="59"/>
      <c r="DW216" s="59"/>
      <c r="DX216" s="59"/>
      <c r="DY216" s="59"/>
      <c r="DZ216" s="59"/>
      <c r="EA216" s="59"/>
      <c r="EB216" s="59"/>
      <c r="EC216" s="59"/>
      <c r="ED216" s="59"/>
      <c r="EE216" s="59"/>
    </row>
    <row r="217" spans="1:137">
      <c r="A217" s="141"/>
      <c r="B217" s="142"/>
      <c r="C217" s="142"/>
      <c r="D217" s="143" t="s">
        <v>54</v>
      </c>
      <c r="E217" s="143" t="s">
        <v>654</v>
      </c>
      <c r="F217" s="144"/>
      <c r="G217" s="159"/>
      <c r="H217" s="59"/>
      <c r="I217" s="59"/>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c r="AV217" s="59"/>
      <c r="AW217" s="59"/>
      <c r="AX217" s="59"/>
      <c r="AY217" s="59"/>
      <c r="AZ217" s="59"/>
      <c r="BA217" s="59"/>
      <c r="BB217" s="59"/>
      <c r="BC217" s="59"/>
      <c r="BD217" s="59"/>
      <c r="BE217" s="59"/>
      <c r="BF217" s="59"/>
      <c r="BG217" s="59"/>
      <c r="BH217" s="59"/>
      <c r="BI217" s="59"/>
      <c r="BJ217" s="59"/>
      <c r="BK217" s="59"/>
      <c r="BL217" s="59"/>
      <c r="BM217" s="59"/>
      <c r="BN217" s="59"/>
      <c r="BO217" s="59"/>
      <c r="BP217" s="59"/>
      <c r="BQ217" s="59"/>
      <c r="BR217" s="59"/>
      <c r="BS217" s="59"/>
      <c r="BT217" s="59"/>
      <c r="BU217" s="59"/>
      <c r="BV217" s="59"/>
      <c r="BW217" s="59"/>
      <c r="BX217" s="59"/>
      <c r="BY217" s="59"/>
      <c r="BZ217" s="59"/>
      <c r="CA217" s="59"/>
      <c r="CB217" s="59"/>
      <c r="CC217" s="59"/>
      <c r="CD217" s="59"/>
      <c r="CE217" s="59"/>
      <c r="CF217" s="59"/>
      <c r="CG217" s="59"/>
      <c r="CH217" s="59"/>
      <c r="CI217" s="59"/>
      <c r="CJ217" s="59"/>
      <c r="CK217" s="59"/>
      <c r="CL217" s="59"/>
      <c r="CM217" s="59"/>
      <c r="CN217" s="59"/>
      <c r="CO217" s="59"/>
      <c r="CP217" s="59"/>
      <c r="CQ217" s="59"/>
      <c r="CR217" s="59"/>
      <c r="CS217" s="59"/>
      <c r="CT217" s="59"/>
      <c r="CU217" s="59"/>
      <c r="CV217" s="59"/>
      <c r="CW217" s="59"/>
      <c r="CX217" s="59"/>
      <c r="CY217" s="59"/>
      <c r="CZ217" s="59"/>
      <c r="DA217" s="59"/>
      <c r="DB217" s="59"/>
      <c r="DC217" s="59"/>
      <c r="DD217" s="59"/>
      <c r="DE217" s="59"/>
      <c r="DF217" s="59"/>
      <c r="DG217" s="59"/>
      <c r="DH217" s="59"/>
      <c r="DI217" s="59"/>
      <c r="DJ217" s="59"/>
      <c r="DK217" s="59"/>
      <c r="DL217" s="59"/>
      <c r="DM217" s="59"/>
      <c r="DN217" s="59"/>
      <c r="DO217" s="59"/>
      <c r="DP217" s="59"/>
      <c r="DQ217" s="59"/>
      <c r="DR217" s="59"/>
      <c r="DS217" s="59"/>
      <c r="DT217" s="59"/>
      <c r="DU217" s="59"/>
      <c r="DV217" s="59"/>
      <c r="DW217" s="59"/>
      <c r="DX217" s="59"/>
      <c r="DY217" s="59"/>
      <c r="DZ217" s="59"/>
      <c r="EA217" s="59"/>
      <c r="EB217" s="59"/>
      <c r="EC217" s="59"/>
      <c r="ED217" s="59"/>
      <c r="EE217" s="59"/>
    </row>
    <row r="218" spans="1:137">
      <c r="A218" s="63" t="s">
        <v>335</v>
      </c>
      <c r="B218" s="68" t="s">
        <v>52</v>
      </c>
      <c r="C218" s="78">
        <v>1</v>
      </c>
      <c r="D218" s="32" t="s">
        <v>55</v>
      </c>
      <c r="E218" s="31" t="s">
        <v>655</v>
      </c>
      <c r="F218" s="9" t="s">
        <v>16</v>
      </c>
      <c r="G218" s="157" t="str">
        <f>CENA!G209</f>
        <v>/</v>
      </c>
      <c r="H218" s="117" t="s">
        <v>16</v>
      </c>
      <c r="I218" s="117" t="s">
        <v>16</v>
      </c>
      <c r="J218" s="59" t="s">
        <v>16</v>
      </c>
      <c r="K218" s="118" t="s">
        <v>16</v>
      </c>
      <c r="L218" s="120"/>
      <c r="M218" s="59" t="s">
        <v>16</v>
      </c>
      <c r="N218" s="118" t="s">
        <v>16</v>
      </c>
      <c r="O218" s="120"/>
      <c r="P218" s="59" t="s">
        <v>16</v>
      </c>
      <c r="Q218" s="118" t="s">
        <v>16</v>
      </c>
      <c r="R218" s="120"/>
      <c r="S218" s="59" t="s">
        <v>16</v>
      </c>
      <c r="T218" s="118" t="s">
        <v>16</v>
      </c>
      <c r="U218" s="120"/>
      <c r="V218" s="59" t="s">
        <v>16</v>
      </c>
      <c r="W218" s="118" t="s">
        <v>16</v>
      </c>
      <c r="X218" s="120"/>
      <c r="Y218" s="59" t="s">
        <v>16</v>
      </c>
      <c r="Z218" s="118" t="s">
        <v>16</v>
      </c>
      <c r="AA218" s="120"/>
      <c r="AB218" s="59" t="s">
        <v>16</v>
      </c>
      <c r="AC218" s="118" t="s">
        <v>16</v>
      </c>
      <c r="AD218" s="120"/>
      <c r="AE218" s="59" t="s">
        <v>16</v>
      </c>
      <c r="AF218" s="118" t="s">
        <v>16</v>
      </c>
      <c r="AG218" s="120"/>
      <c r="AH218" s="59" t="s">
        <v>16</v>
      </c>
      <c r="AI218" s="118" t="s">
        <v>16</v>
      </c>
      <c r="AJ218" s="120"/>
      <c r="AK218" s="59" t="s">
        <v>16</v>
      </c>
      <c r="AL218" s="118" t="s">
        <v>16</v>
      </c>
      <c r="AM218" s="120"/>
      <c r="AN218" s="59" t="s">
        <v>16</v>
      </c>
      <c r="AO218" s="118" t="s">
        <v>16</v>
      </c>
      <c r="AP218" s="120"/>
      <c r="AQ218" s="59" t="s">
        <v>16</v>
      </c>
      <c r="AR218" s="118" t="s">
        <v>16</v>
      </c>
      <c r="AS218" s="120"/>
      <c r="AT218" s="59" t="s">
        <v>16</v>
      </c>
      <c r="AU218" s="118" t="s">
        <v>16</v>
      </c>
      <c r="AV218" s="120"/>
      <c r="AW218" s="59" t="s">
        <v>16</v>
      </c>
      <c r="AX218" s="118" t="s">
        <v>16</v>
      </c>
      <c r="AY218" s="120"/>
      <c r="AZ218" s="59" t="s">
        <v>16</v>
      </c>
      <c r="BA218" s="118" t="s">
        <v>16</v>
      </c>
      <c r="BB218" s="120"/>
      <c r="BC218" s="59" t="s">
        <v>16</v>
      </c>
      <c r="BD218" s="118" t="s">
        <v>16</v>
      </c>
      <c r="BE218" s="120"/>
      <c r="BF218" s="170" t="s">
        <v>16</v>
      </c>
      <c r="BG218" s="118" t="s">
        <v>16</v>
      </c>
      <c r="BH218" s="120"/>
      <c r="BI218" s="59" t="s">
        <v>16</v>
      </c>
      <c r="BJ218" s="118" t="s">
        <v>16</v>
      </c>
      <c r="BK218" s="120"/>
      <c r="BL218" s="59" t="s">
        <v>16</v>
      </c>
      <c r="BM218" s="118" t="s">
        <v>16</v>
      </c>
      <c r="BN218" s="120"/>
      <c r="BO218" s="59" t="s">
        <v>16</v>
      </c>
      <c r="BP218" s="118" t="s">
        <v>16</v>
      </c>
      <c r="BQ218" s="120"/>
      <c r="BR218" s="59" t="s">
        <v>16</v>
      </c>
      <c r="BS218" s="118" t="s">
        <v>16</v>
      </c>
      <c r="BT218" s="120"/>
      <c r="BU218" s="59" t="s">
        <v>16</v>
      </c>
      <c r="BV218" s="118" t="s">
        <v>16</v>
      </c>
      <c r="BW218" s="120"/>
      <c r="BX218" s="59" t="s">
        <v>16</v>
      </c>
      <c r="BY218" s="118" t="s">
        <v>16</v>
      </c>
      <c r="BZ218" s="120"/>
      <c r="CA218" s="59" t="s">
        <v>16</v>
      </c>
      <c r="CB218" s="118" t="s">
        <v>16</v>
      </c>
      <c r="CC218" s="120"/>
      <c r="CD218" s="59" t="s">
        <v>16</v>
      </c>
      <c r="CE218" s="118" t="s">
        <v>16</v>
      </c>
      <c r="CF218" s="120"/>
      <c r="CG218" s="59" t="s">
        <v>16</v>
      </c>
      <c r="CH218" s="118" t="s">
        <v>16</v>
      </c>
      <c r="CI218" s="120"/>
      <c r="CJ218" s="59" t="s">
        <v>16</v>
      </c>
      <c r="CK218" s="118" t="s">
        <v>16</v>
      </c>
      <c r="CL218" s="120"/>
      <c r="CM218" s="59" t="s">
        <v>16</v>
      </c>
      <c r="CN218" s="118" t="s">
        <v>16</v>
      </c>
      <c r="CO218" s="120"/>
      <c r="CP218" s="59" t="s">
        <v>16</v>
      </c>
      <c r="CQ218" s="118" t="s">
        <v>16</v>
      </c>
      <c r="CR218" s="120"/>
      <c r="CS218" s="59" t="s">
        <v>16</v>
      </c>
      <c r="CT218" s="118" t="s">
        <v>16</v>
      </c>
      <c r="CU218" s="120"/>
      <c r="CV218" s="59" t="s">
        <v>16</v>
      </c>
      <c r="CW218" s="118" t="s">
        <v>16</v>
      </c>
      <c r="CX218" s="120"/>
      <c r="CY218" s="59" t="s">
        <v>16</v>
      </c>
      <c r="CZ218" s="118" t="s">
        <v>16</v>
      </c>
      <c r="DA218" s="120"/>
      <c r="DB218" s="59" t="s">
        <v>16</v>
      </c>
      <c r="DC218" s="118" t="s">
        <v>16</v>
      </c>
      <c r="DD218" s="120"/>
      <c r="DE218" s="59" t="s">
        <v>16</v>
      </c>
      <c r="DF218" s="118" t="s">
        <v>16</v>
      </c>
      <c r="DG218" s="120"/>
      <c r="DH218" s="59" t="s">
        <v>16</v>
      </c>
      <c r="DI218" s="118" t="s">
        <v>16</v>
      </c>
      <c r="DJ218" s="120"/>
      <c r="DK218" s="59" t="s">
        <v>16</v>
      </c>
      <c r="DL218" s="118" t="s">
        <v>16</v>
      </c>
      <c r="DM218" s="120"/>
      <c r="DN218" s="59" t="s">
        <v>16</v>
      </c>
      <c r="DO218" s="118" t="s">
        <v>16</v>
      </c>
      <c r="DP218" s="120"/>
      <c r="DQ218" s="59" t="s">
        <v>16</v>
      </c>
      <c r="DR218" s="118" t="s">
        <v>16</v>
      </c>
      <c r="DS218" s="120"/>
      <c r="DT218" s="59" t="s">
        <v>16</v>
      </c>
      <c r="DU218" s="118" t="s">
        <v>16</v>
      </c>
      <c r="DV218" s="120"/>
      <c r="DW218" s="59" t="s">
        <v>16</v>
      </c>
      <c r="DX218" s="118" t="s">
        <v>16</v>
      </c>
      <c r="DY218" s="120"/>
      <c r="DZ218" s="59" t="s">
        <v>16</v>
      </c>
      <c r="EA218" s="118" t="s">
        <v>16</v>
      </c>
      <c r="EB218" s="120"/>
      <c r="EC218" s="59" t="s">
        <v>16</v>
      </c>
      <c r="ED218" s="118" t="s">
        <v>16</v>
      </c>
      <c r="EE218" s="120"/>
    </row>
    <row r="219" spans="1:137">
      <c r="A219" s="63" t="s">
        <v>336</v>
      </c>
      <c r="B219" s="69"/>
      <c r="C219" s="79" t="s">
        <v>22</v>
      </c>
      <c r="D219" s="31" t="s">
        <v>126</v>
      </c>
      <c r="E219" s="31" t="s">
        <v>126</v>
      </c>
      <c r="F219" s="82" t="s">
        <v>48</v>
      </c>
      <c r="G219" s="157">
        <f>CENA!G210</f>
        <v>0</v>
      </c>
      <c r="H219" s="117">
        <f t="shared" ref="H219:H221" si="400">J219+M219+P219+S219+V219+AK219+AN219+AQ219+AT219+AW219+AZ219+BC219+BF219+BI219+BL219+BO219+BR219+BU219+BX219+CA219+CD219+CG219+CJ219+CM219+CP219++CS219+CV219+CY219+DB219+DE219+DH219+DK219+DN219+DQ219+Y219+AB219+AE219+AH219+DT219+DW219+DZ219+EC219</f>
        <v>30</v>
      </c>
      <c r="I219" s="117">
        <f t="shared" ref="I219:I221" si="401">G219*H219</f>
        <v>0</v>
      </c>
      <c r="J219" s="59"/>
      <c r="K219" s="118">
        <f>$G219*J219</f>
        <v>0</v>
      </c>
      <c r="L219" s="120"/>
      <c r="M219" s="59"/>
      <c r="N219" s="118">
        <f>$G219*M219</f>
        <v>0</v>
      </c>
      <c r="O219" s="120"/>
      <c r="P219" s="59"/>
      <c r="Q219" s="118">
        <f>$G219*P219</f>
        <v>0</v>
      </c>
      <c r="R219" s="120"/>
      <c r="S219" s="59"/>
      <c r="T219" s="118">
        <f>$G219*S219</f>
        <v>0</v>
      </c>
      <c r="U219" s="120"/>
      <c r="V219" s="59"/>
      <c r="W219" s="118">
        <f>$G219*V219</f>
        <v>0</v>
      </c>
      <c r="X219" s="120"/>
      <c r="Y219" s="59"/>
      <c r="Z219" s="118">
        <f>$G219*Y219</f>
        <v>0</v>
      </c>
      <c r="AA219" s="120"/>
      <c r="AB219" s="59"/>
      <c r="AC219" s="118">
        <f>$G219*AB219</f>
        <v>0</v>
      </c>
      <c r="AD219" s="120"/>
      <c r="AE219" s="59"/>
      <c r="AF219" s="118">
        <f>$G219*AE219</f>
        <v>0</v>
      </c>
      <c r="AG219" s="120"/>
      <c r="AH219" s="59"/>
      <c r="AI219" s="118">
        <f>$G219*AH219</f>
        <v>0</v>
      </c>
      <c r="AJ219" s="120"/>
      <c r="AK219" s="59"/>
      <c r="AL219" s="118">
        <f>$G219*AK219</f>
        <v>0</v>
      </c>
      <c r="AM219" s="120"/>
      <c r="AN219" s="59"/>
      <c r="AO219" s="118">
        <f>$G219*AN219</f>
        <v>0</v>
      </c>
      <c r="AP219" s="120"/>
      <c r="AQ219" s="59"/>
      <c r="AR219" s="118">
        <f>$G219*AQ219</f>
        <v>0</v>
      </c>
      <c r="AS219" s="120"/>
      <c r="AT219" s="59"/>
      <c r="AU219" s="118">
        <f>$G219*AT219</f>
        <v>0</v>
      </c>
      <c r="AV219" s="120"/>
      <c r="AW219" s="59"/>
      <c r="AX219" s="118">
        <f>$G219*AW219</f>
        <v>0</v>
      </c>
      <c r="AY219" s="120"/>
      <c r="AZ219" s="59"/>
      <c r="BA219" s="118">
        <f>$G219*AZ219</f>
        <v>0</v>
      </c>
      <c r="BB219" s="120"/>
      <c r="BC219" s="59"/>
      <c r="BD219" s="118">
        <f>$G219*BC219</f>
        <v>0</v>
      </c>
      <c r="BE219" s="120"/>
      <c r="BF219" s="170"/>
      <c r="BG219" s="118">
        <f>$G219*BF219</f>
        <v>0</v>
      </c>
      <c r="BH219" s="120"/>
      <c r="BI219" s="59"/>
      <c r="BJ219" s="118">
        <f>$G219*BI219</f>
        <v>0</v>
      </c>
      <c r="BK219" s="120"/>
      <c r="BL219" s="59"/>
      <c r="BM219" s="118">
        <f>$G219*BL219</f>
        <v>0</v>
      </c>
      <c r="BN219" s="120"/>
      <c r="BO219" s="59"/>
      <c r="BP219" s="118">
        <f>$G219*BO219</f>
        <v>0</v>
      </c>
      <c r="BQ219" s="120"/>
      <c r="BR219" s="59"/>
      <c r="BS219" s="118">
        <f>$G219*BR219</f>
        <v>0</v>
      </c>
      <c r="BT219" s="120"/>
      <c r="BU219" s="59"/>
      <c r="BV219" s="118">
        <f>$G219*BU219</f>
        <v>0</v>
      </c>
      <c r="BW219" s="120"/>
      <c r="BX219" s="59"/>
      <c r="BY219" s="118">
        <f>$G219*BX219</f>
        <v>0</v>
      </c>
      <c r="BZ219" s="120"/>
      <c r="CA219" s="59"/>
      <c r="CB219" s="118">
        <f>$G219*CA219</f>
        <v>0</v>
      </c>
      <c r="CC219" s="120"/>
      <c r="CD219" s="59"/>
      <c r="CE219" s="118">
        <f>$G219*CD219</f>
        <v>0</v>
      </c>
      <c r="CF219" s="120"/>
      <c r="CG219" s="59">
        <v>30</v>
      </c>
      <c r="CH219" s="118">
        <f>$G219*CG219</f>
        <v>0</v>
      </c>
      <c r="CI219" s="120"/>
      <c r="CJ219" s="59"/>
      <c r="CK219" s="118">
        <f>$G219*CJ219</f>
        <v>0</v>
      </c>
      <c r="CL219" s="120"/>
      <c r="CM219" s="59"/>
      <c r="CN219" s="118">
        <f>$G219*CM219</f>
        <v>0</v>
      </c>
      <c r="CO219" s="120"/>
      <c r="CP219" s="59"/>
      <c r="CQ219" s="118">
        <f>$G219*CP219</f>
        <v>0</v>
      </c>
      <c r="CR219" s="120"/>
      <c r="CS219" s="59"/>
      <c r="CT219" s="118">
        <f>$G219*CS219</f>
        <v>0</v>
      </c>
      <c r="CU219" s="120"/>
      <c r="CV219" s="59"/>
      <c r="CW219" s="118">
        <f>$G219*CV219</f>
        <v>0</v>
      </c>
      <c r="CX219" s="120"/>
      <c r="CY219" s="59"/>
      <c r="CZ219" s="118">
        <f>$G219*CY219</f>
        <v>0</v>
      </c>
      <c r="DA219" s="120"/>
      <c r="DB219" s="59"/>
      <c r="DC219" s="118">
        <f>$G219*DB219</f>
        <v>0</v>
      </c>
      <c r="DD219" s="120"/>
      <c r="DE219" s="59"/>
      <c r="DF219" s="118">
        <f>$G219*DE219</f>
        <v>0</v>
      </c>
      <c r="DG219" s="120"/>
      <c r="DH219" s="59"/>
      <c r="DI219" s="118">
        <f>$G219*DH219</f>
        <v>0</v>
      </c>
      <c r="DJ219" s="120"/>
      <c r="DK219" s="59"/>
      <c r="DL219" s="118">
        <f>$G219*DK219</f>
        <v>0</v>
      </c>
      <c r="DM219" s="120"/>
      <c r="DN219" s="59"/>
      <c r="DO219" s="118">
        <f>$G219*DN219</f>
        <v>0</v>
      </c>
      <c r="DP219" s="120"/>
      <c r="DQ219" s="59"/>
      <c r="DR219" s="118">
        <f>$G219*DQ219</f>
        <v>0</v>
      </c>
      <c r="DS219" s="120"/>
      <c r="DT219" s="59"/>
      <c r="DU219" s="118">
        <f>$G219*DT219</f>
        <v>0</v>
      </c>
      <c r="DV219" s="120"/>
      <c r="DW219" s="59"/>
      <c r="DX219" s="118">
        <f>$G219*DW219</f>
        <v>0</v>
      </c>
      <c r="DY219" s="120"/>
      <c r="DZ219" s="59"/>
      <c r="EA219" s="118">
        <f>$G219*DZ219</f>
        <v>0</v>
      </c>
      <c r="EB219" s="120"/>
      <c r="EC219" s="59"/>
      <c r="ED219" s="118">
        <f>$G219*EC219</f>
        <v>0</v>
      </c>
      <c r="EE219" s="120"/>
    </row>
    <row r="220" spans="1:137">
      <c r="A220" s="63" t="s">
        <v>337</v>
      </c>
      <c r="B220" s="69"/>
      <c r="C220" s="80" t="s">
        <v>49</v>
      </c>
      <c r="D220" s="31" t="s">
        <v>125</v>
      </c>
      <c r="E220" s="31" t="s">
        <v>125</v>
      </c>
      <c r="F220" s="82" t="s">
        <v>48</v>
      </c>
      <c r="G220" s="157">
        <f>CENA!G211</f>
        <v>0</v>
      </c>
      <c r="H220" s="117">
        <f t="shared" si="400"/>
        <v>0</v>
      </c>
      <c r="I220" s="117">
        <f t="shared" si="401"/>
        <v>0</v>
      </c>
      <c r="J220" s="59"/>
      <c r="K220" s="118">
        <f>$G220*J220</f>
        <v>0</v>
      </c>
      <c r="L220" s="120"/>
      <c r="M220" s="59"/>
      <c r="N220" s="118">
        <f>$G220*M220</f>
        <v>0</v>
      </c>
      <c r="O220" s="120"/>
      <c r="P220" s="59"/>
      <c r="Q220" s="118">
        <f>$G220*P220</f>
        <v>0</v>
      </c>
      <c r="R220" s="120"/>
      <c r="S220" s="59"/>
      <c r="T220" s="118">
        <f>$G220*S220</f>
        <v>0</v>
      </c>
      <c r="U220" s="120"/>
      <c r="V220" s="59"/>
      <c r="W220" s="118">
        <f>$G220*V220</f>
        <v>0</v>
      </c>
      <c r="X220" s="120"/>
      <c r="Y220" s="59"/>
      <c r="Z220" s="118">
        <f>$G220*Y220</f>
        <v>0</v>
      </c>
      <c r="AA220" s="120"/>
      <c r="AB220" s="59"/>
      <c r="AC220" s="118">
        <f>$G220*AB220</f>
        <v>0</v>
      </c>
      <c r="AD220" s="120"/>
      <c r="AE220" s="59"/>
      <c r="AF220" s="118">
        <f>$G220*AE220</f>
        <v>0</v>
      </c>
      <c r="AG220" s="120"/>
      <c r="AH220" s="59"/>
      <c r="AI220" s="118">
        <f>$G220*AH220</f>
        <v>0</v>
      </c>
      <c r="AJ220" s="120"/>
      <c r="AK220" s="59"/>
      <c r="AL220" s="118">
        <f>$G220*AK220</f>
        <v>0</v>
      </c>
      <c r="AM220" s="120"/>
      <c r="AN220" s="59"/>
      <c r="AO220" s="118">
        <f>$G220*AN220</f>
        <v>0</v>
      </c>
      <c r="AP220" s="120"/>
      <c r="AQ220" s="59"/>
      <c r="AR220" s="118">
        <f>$G220*AQ220</f>
        <v>0</v>
      </c>
      <c r="AS220" s="120"/>
      <c r="AT220" s="59"/>
      <c r="AU220" s="118">
        <f>$G220*AT220</f>
        <v>0</v>
      </c>
      <c r="AV220" s="120"/>
      <c r="AW220" s="59"/>
      <c r="AX220" s="118">
        <f>$G220*AW220</f>
        <v>0</v>
      </c>
      <c r="AY220" s="120"/>
      <c r="AZ220" s="59"/>
      <c r="BA220" s="118">
        <f>$G220*AZ220</f>
        <v>0</v>
      </c>
      <c r="BB220" s="120"/>
      <c r="BC220" s="59"/>
      <c r="BD220" s="118">
        <f>$G220*BC220</f>
        <v>0</v>
      </c>
      <c r="BE220" s="120"/>
      <c r="BF220" s="170"/>
      <c r="BG220" s="118">
        <f>$G220*BF220</f>
        <v>0</v>
      </c>
      <c r="BH220" s="120"/>
      <c r="BI220" s="59"/>
      <c r="BJ220" s="118">
        <f>$G220*BI220</f>
        <v>0</v>
      </c>
      <c r="BK220" s="120"/>
      <c r="BL220" s="59"/>
      <c r="BM220" s="118">
        <f>$G220*BL220</f>
        <v>0</v>
      </c>
      <c r="BN220" s="120"/>
      <c r="BO220" s="59"/>
      <c r="BP220" s="118">
        <f>$G220*BO220</f>
        <v>0</v>
      </c>
      <c r="BQ220" s="120"/>
      <c r="BR220" s="59"/>
      <c r="BS220" s="118">
        <f>$G220*BR220</f>
        <v>0</v>
      </c>
      <c r="BT220" s="120"/>
      <c r="BU220" s="59"/>
      <c r="BV220" s="118">
        <f>$G220*BU220</f>
        <v>0</v>
      </c>
      <c r="BW220" s="120"/>
      <c r="BX220" s="59"/>
      <c r="BY220" s="118">
        <f>$G220*BX220</f>
        <v>0</v>
      </c>
      <c r="BZ220" s="120"/>
      <c r="CA220" s="59"/>
      <c r="CB220" s="118">
        <f>$G220*CA220</f>
        <v>0</v>
      </c>
      <c r="CC220" s="120"/>
      <c r="CD220" s="59"/>
      <c r="CE220" s="118">
        <f>$G220*CD220</f>
        <v>0</v>
      </c>
      <c r="CF220" s="120"/>
      <c r="CG220" s="59"/>
      <c r="CH220" s="118">
        <f>$G220*CG220</f>
        <v>0</v>
      </c>
      <c r="CI220" s="120"/>
      <c r="CJ220" s="59"/>
      <c r="CK220" s="118">
        <f>$G220*CJ220</f>
        <v>0</v>
      </c>
      <c r="CL220" s="120"/>
      <c r="CM220" s="59"/>
      <c r="CN220" s="118">
        <f>$G220*CM220</f>
        <v>0</v>
      </c>
      <c r="CO220" s="120"/>
      <c r="CP220" s="59"/>
      <c r="CQ220" s="118">
        <f>$G220*CP220</f>
        <v>0</v>
      </c>
      <c r="CR220" s="120"/>
      <c r="CS220" s="59"/>
      <c r="CT220" s="118">
        <f>$G220*CS220</f>
        <v>0</v>
      </c>
      <c r="CU220" s="120"/>
      <c r="CV220" s="59"/>
      <c r="CW220" s="118">
        <f>$G220*CV220</f>
        <v>0</v>
      </c>
      <c r="CX220" s="120"/>
      <c r="CY220" s="59"/>
      <c r="CZ220" s="118">
        <f>$G220*CY220</f>
        <v>0</v>
      </c>
      <c r="DA220" s="120"/>
      <c r="DB220" s="59"/>
      <c r="DC220" s="118">
        <f>$G220*DB220</f>
        <v>0</v>
      </c>
      <c r="DD220" s="120"/>
      <c r="DE220" s="59"/>
      <c r="DF220" s="118">
        <f>$G220*DE220</f>
        <v>0</v>
      </c>
      <c r="DG220" s="120"/>
      <c r="DH220" s="59"/>
      <c r="DI220" s="118">
        <f>$G220*DH220</f>
        <v>0</v>
      </c>
      <c r="DJ220" s="120"/>
      <c r="DK220" s="59"/>
      <c r="DL220" s="118">
        <f>$G220*DK220</f>
        <v>0</v>
      </c>
      <c r="DM220" s="120"/>
      <c r="DN220" s="59"/>
      <c r="DO220" s="118">
        <f>$G220*DN220</f>
        <v>0</v>
      </c>
      <c r="DP220" s="120"/>
      <c r="DQ220" s="59"/>
      <c r="DR220" s="118">
        <f>$G220*DQ220</f>
        <v>0</v>
      </c>
      <c r="DS220" s="120"/>
      <c r="DT220" s="59"/>
      <c r="DU220" s="118">
        <f>$G220*DT220</f>
        <v>0</v>
      </c>
      <c r="DV220" s="120"/>
      <c r="DW220" s="59"/>
      <c r="DX220" s="118">
        <f>$G220*DW220</f>
        <v>0</v>
      </c>
      <c r="DY220" s="120"/>
      <c r="DZ220" s="59"/>
      <c r="EA220" s="118">
        <f>$G220*DZ220</f>
        <v>0</v>
      </c>
      <c r="EB220" s="120"/>
      <c r="EC220" s="59"/>
      <c r="ED220" s="118">
        <f>$G220*EC220</f>
        <v>0</v>
      </c>
      <c r="EE220" s="120"/>
    </row>
    <row r="221" spans="1:137">
      <c r="A221" s="63" t="s">
        <v>338</v>
      </c>
      <c r="B221" s="69"/>
      <c r="C221" s="80" t="s">
        <v>50</v>
      </c>
      <c r="D221" s="31" t="s">
        <v>56</v>
      </c>
      <c r="E221" s="31" t="s">
        <v>56</v>
      </c>
      <c r="F221" s="82" t="s">
        <v>48</v>
      </c>
      <c r="G221" s="157">
        <f>CENA!G212</f>
        <v>0</v>
      </c>
      <c r="H221" s="117">
        <f t="shared" si="400"/>
        <v>0</v>
      </c>
      <c r="I221" s="117">
        <f t="shared" si="401"/>
        <v>0</v>
      </c>
      <c r="J221" s="59"/>
      <c r="K221" s="118">
        <f>$G221*J221</f>
        <v>0</v>
      </c>
      <c r="L221" s="120"/>
      <c r="M221" s="59"/>
      <c r="N221" s="118">
        <f>$G221*M221</f>
        <v>0</v>
      </c>
      <c r="O221" s="120"/>
      <c r="P221" s="59"/>
      <c r="Q221" s="118">
        <f>$G221*P221</f>
        <v>0</v>
      </c>
      <c r="R221" s="120"/>
      <c r="S221" s="59"/>
      <c r="T221" s="118">
        <f>$G221*S221</f>
        <v>0</v>
      </c>
      <c r="U221" s="120"/>
      <c r="V221" s="59"/>
      <c r="W221" s="118">
        <f>$G221*V221</f>
        <v>0</v>
      </c>
      <c r="X221" s="120"/>
      <c r="Y221" s="59"/>
      <c r="Z221" s="118">
        <f>$G221*Y221</f>
        <v>0</v>
      </c>
      <c r="AA221" s="120"/>
      <c r="AB221" s="59"/>
      <c r="AC221" s="118">
        <f>$G221*AB221</f>
        <v>0</v>
      </c>
      <c r="AD221" s="120"/>
      <c r="AE221" s="59"/>
      <c r="AF221" s="118">
        <f>$G221*AE221</f>
        <v>0</v>
      </c>
      <c r="AG221" s="120"/>
      <c r="AH221" s="59"/>
      <c r="AI221" s="118">
        <f>$G221*AH221</f>
        <v>0</v>
      </c>
      <c r="AJ221" s="120"/>
      <c r="AK221" s="59"/>
      <c r="AL221" s="118">
        <f>$G221*AK221</f>
        <v>0</v>
      </c>
      <c r="AM221" s="120"/>
      <c r="AN221" s="59"/>
      <c r="AO221" s="118">
        <f>$G221*AN221</f>
        <v>0</v>
      </c>
      <c r="AP221" s="120"/>
      <c r="AQ221" s="59"/>
      <c r="AR221" s="118">
        <f>$G221*AQ221</f>
        <v>0</v>
      </c>
      <c r="AS221" s="120"/>
      <c r="AT221" s="59"/>
      <c r="AU221" s="118">
        <f>$G221*AT221</f>
        <v>0</v>
      </c>
      <c r="AV221" s="120"/>
      <c r="AW221" s="59"/>
      <c r="AX221" s="118">
        <f>$G221*AW221</f>
        <v>0</v>
      </c>
      <c r="AY221" s="120"/>
      <c r="AZ221" s="59"/>
      <c r="BA221" s="118">
        <f>$G221*AZ221</f>
        <v>0</v>
      </c>
      <c r="BB221" s="120"/>
      <c r="BC221" s="59"/>
      <c r="BD221" s="118">
        <f>$G221*BC221</f>
        <v>0</v>
      </c>
      <c r="BE221" s="120"/>
      <c r="BF221" s="170"/>
      <c r="BG221" s="118">
        <f>$G221*BF221</f>
        <v>0</v>
      </c>
      <c r="BH221" s="120"/>
      <c r="BI221" s="59"/>
      <c r="BJ221" s="118">
        <f>$G221*BI221</f>
        <v>0</v>
      </c>
      <c r="BK221" s="120"/>
      <c r="BL221" s="59"/>
      <c r="BM221" s="118">
        <f>$G221*BL221</f>
        <v>0</v>
      </c>
      <c r="BN221" s="120"/>
      <c r="BO221" s="59"/>
      <c r="BP221" s="118">
        <f>$G221*BO221</f>
        <v>0</v>
      </c>
      <c r="BQ221" s="120"/>
      <c r="BR221" s="59"/>
      <c r="BS221" s="118">
        <f>$G221*BR221</f>
        <v>0</v>
      </c>
      <c r="BT221" s="120"/>
      <c r="BU221" s="59"/>
      <c r="BV221" s="118">
        <f>$G221*BU221</f>
        <v>0</v>
      </c>
      <c r="BW221" s="120"/>
      <c r="BX221" s="59"/>
      <c r="BY221" s="118">
        <f>$G221*BX221</f>
        <v>0</v>
      </c>
      <c r="BZ221" s="120"/>
      <c r="CA221" s="59"/>
      <c r="CB221" s="118">
        <f>$G221*CA221</f>
        <v>0</v>
      </c>
      <c r="CC221" s="120"/>
      <c r="CD221" s="59"/>
      <c r="CE221" s="118">
        <f>$G221*CD221</f>
        <v>0</v>
      </c>
      <c r="CF221" s="120"/>
      <c r="CG221" s="59"/>
      <c r="CH221" s="118">
        <f>$G221*CG221</f>
        <v>0</v>
      </c>
      <c r="CI221" s="120"/>
      <c r="CJ221" s="59"/>
      <c r="CK221" s="118">
        <f>$G221*CJ221</f>
        <v>0</v>
      </c>
      <c r="CL221" s="120"/>
      <c r="CM221" s="59"/>
      <c r="CN221" s="118">
        <f>$G221*CM221</f>
        <v>0</v>
      </c>
      <c r="CO221" s="120"/>
      <c r="CP221" s="59"/>
      <c r="CQ221" s="118">
        <f>$G221*CP221</f>
        <v>0</v>
      </c>
      <c r="CR221" s="120"/>
      <c r="CS221" s="59"/>
      <c r="CT221" s="118">
        <f>$G221*CS221</f>
        <v>0</v>
      </c>
      <c r="CU221" s="120"/>
      <c r="CV221" s="59"/>
      <c r="CW221" s="118">
        <f>$G221*CV221</f>
        <v>0</v>
      </c>
      <c r="CX221" s="120"/>
      <c r="CY221" s="59"/>
      <c r="CZ221" s="118">
        <f>$G221*CY221</f>
        <v>0</v>
      </c>
      <c r="DA221" s="120"/>
      <c r="DB221" s="59"/>
      <c r="DC221" s="118">
        <f>$G221*DB221</f>
        <v>0</v>
      </c>
      <c r="DD221" s="120"/>
      <c r="DE221" s="59"/>
      <c r="DF221" s="118">
        <f>$G221*DE221</f>
        <v>0</v>
      </c>
      <c r="DG221" s="120"/>
      <c r="DH221" s="59"/>
      <c r="DI221" s="118">
        <f>$G221*DH221</f>
        <v>0</v>
      </c>
      <c r="DJ221" s="120"/>
      <c r="DK221" s="59"/>
      <c r="DL221" s="118">
        <f>$G221*DK221</f>
        <v>0</v>
      </c>
      <c r="DM221" s="120"/>
      <c r="DN221" s="59"/>
      <c r="DO221" s="118">
        <f>$G221*DN221</f>
        <v>0</v>
      </c>
      <c r="DP221" s="120"/>
      <c r="DQ221" s="59"/>
      <c r="DR221" s="118">
        <f>$G221*DQ221</f>
        <v>0</v>
      </c>
      <c r="DS221" s="120"/>
      <c r="DT221" s="59"/>
      <c r="DU221" s="118">
        <f>$G221*DT221</f>
        <v>0</v>
      </c>
      <c r="DV221" s="120"/>
      <c r="DW221" s="59"/>
      <c r="DX221" s="118">
        <f>$G221*DW221</f>
        <v>0</v>
      </c>
      <c r="DY221" s="120"/>
      <c r="DZ221" s="59"/>
      <c r="EA221" s="118">
        <f>$G221*DZ221</f>
        <v>0</v>
      </c>
      <c r="EB221" s="120"/>
      <c r="EC221" s="59"/>
      <c r="ED221" s="118">
        <f>$G221*EC221</f>
        <v>0</v>
      </c>
      <c r="EE221" s="120"/>
    </row>
    <row r="222" spans="1:137">
      <c r="A222" s="63" t="s">
        <v>339</v>
      </c>
      <c r="B222" s="68" t="s">
        <v>52</v>
      </c>
      <c r="C222" s="78">
        <v>2</v>
      </c>
      <c r="D222" s="36" t="s">
        <v>57</v>
      </c>
      <c r="E222" s="36" t="s">
        <v>656</v>
      </c>
      <c r="F222" s="9" t="s">
        <v>16</v>
      </c>
      <c r="G222" s="157" t="str">
        <f>CENA!G213</f>
        <v>/</v>
      </c>
      <c r="H222" s="117" t="s">
        <v>16</v>
      </c>
      <c r="I222" s="117" t="s">
        <v>16</v>
      </c>
      <c r="J222" s="59" t="s">
        <v>16</v>
      </c>
      <c r="K222" s="118" t="s">
        <v>16</v>
      </c>
      <c r="L222" s="120"/>
      <c r="M222" s="59" t="s">
        <v>16</v>
      </c>
      <c r="N222" s="118" t="s">
        <v>16</v>
      </c>
      <c r="O222" s="120"/>
      <c r="P222" s="59" t="s">
        <v>16</v>
      </c>
      <c r="Q222" s="118" t="s">
        <v>16</v>
      </c>
      <c r="R222" s="120"/>
      <c r="S222" s="59" t="s">
        <v>16</v>
      </c>
      <c r="T222" s="118" t="s">
        <v>16</v>
      </c>
      <c r="U222" s="120"/>
      <c r="V222" s="59" t="s">
        <v>16</v>
      </c>
      <c r="W222" s="118" t="s">
        <v>16</v>
      </c>
      <c r="X222" s="120"/>
      <c r="Y222" s="59" t="s">
        <v>16</v>
      </c>
      <c r="Z222" s="118" t="s">
        <v>16</v>
      </c>
      <c r="AA222" s="120"/>
      <c r="AB222" s="59" t="s">
        <v>16</v>
      </c>
      <c r="AC222" s="118" t="s">
        <v>16</v>
      </c>
      <c r="AD222" s="120"/>
      <c r="AE222" s="59" t="s">
        <v>16</v>
      </c>
      <c r="AF222" s="118" t="s">
        <v>16</v>
      </c>
      <c r="AG222" s="120"/>
      <c r="AH222" s="59" t="s">
        <v>16</v>
      </c>
      <c r="AI222" s="118" t="s">
        <v>16</v>
      </c>
      <c r="AJ222" s="120"/>
      <c r="AK222" s="59" t="s">
        <v>16</v>
      </c>
      <c r="AL222" s="118" t="s">
        <v>16</v>
      </c>
      <c r="AM222" s="120"/>
      <c r="AN222" s="59" t="s">
        <v>16</v>
      </c>
      <c r="AO222" s="118" t="s">
        <v>16</v>
      </c>
      <c r="AP222" s="120"/>
      <c r="AQ222" s="59" t="s">
        <v>16</v>
      </c>
      <c r="AR222" s="118" t="s">
        <v>16</v>
      </c>
      <c r="AS222" s="120"/>
      <c r="AT222" s="59" t="s">
        <v>16</v>
      </c>
      <c r="AU222" s="118" t="s">
        <v>16</v>
      </c>
      <c r="AV222" s="120"/>
      <c r="AW222" s="59" t="s">
        <v>16</v>
      </c>
      <c r="AX222" s="118" t="s">
        <v>16</v>
      </c>
      <c r="AY222" s="120"/>
      <c r="AZ222" s="59" t="s">
        <v>16</v>
      </c>
      <c r="BA222" s="118" t="s">
        <v>16</v>
      </c>
      <c r="BB222" s="120"/>
      <c r="BC222" s="59" t="s">
        <v>16</v>
      </c>
      <c r="BD222" s="118" t="s">
        <v>16</v>
      </c>
      <c r="BE222" s="120"/>
      <c r="BF222" s="170" t="s">
        <v>16</v>
      </c>
      <c r="BG222" s="118" t="s">
        <v>16</v>
      </c>
      <c r="BH222" s="120"/>
      <c r="BI222" s="59" t="s">
        <v>16</v>
      </c>
      <c r="BJ222" s="118" t="s">
        <v>16</v>
      </c>
      <c r="BK222" s="120"/>
      <c r="BL222" s="59" t="s">
        <v>16</v>
      </c>
      <c r="BM222" s="118" t="s">
        <v>16</v>
      </c>
      <c r="BN222" s="120"/>
      <c r="BO222" s="59" t="s">
        <v>16</v>
      </c>
      <c r="BP222" s="118" t="s">
        <v>16</v>
      </c>
      <c r="BQ222" s="120"/>
      <c r="BR222" s="59" t="s">
        <v>16</v>
      </c>
      <c r="BS222" s="118" t="s">
        <v>16</v>
      </c>
      <c r="BT222" s="120"/>
      <c r="BU222" s="59" t="s">
        <v>16</v>
      </c>
      <c r="BV222" s="118" t="s">
        <v>16</v>
      </c>
      <c r="BW222" s="120"/>
      <c r="BX222" s="59" t="s">
        <v>16</v>
      </c>
      <c r="BY222" s="118" t="s">
        <v>16</v>
      </c>
      <c r="BZ222" s="120"/>
      <c r="CA222" s="59" t="s">
        <v>16</v>
      </c>
      <c r="CB222" s="118" t="s">
        <v>16</v>
      </c>
      <c r="CC222" s="120"/>
      <c r="CD222" s="59" t="s">
        <v>16</v>
      </c>
      <c r="CE222" s="118" t="s">
        <v>16</v>
      </c>
      <c r="CF222" s="120"/>
      <c r="CG222" s="59" t="s">
        <v>16</v>
      </c>
      <c r="CH222" s="118" t="s">
        <v>16</v>
      </c>
      <c r="CI222" s="120"/>
      <c r="CJ222" s="59" t="s">
        <v>16</v>
      </c>
      <c r="CK222" s="118" t="s">
        <v>16</v>
      </c>
      <c r="CL222" s="120"/>
      <c r="CM222" s="59" t="s">
        <v>16</v>
      </c>
      <c r="CN222" s="118" t="s">
        <v>16</v>
      </c>
      <c r="CO222" s="120"/>
      <c r="CP222" s="59" t="s">
        <v>16</v>
      </c>
      <c r="CQ222" s="118" t="s">
        <v>16</v>
      </c>
      <c r="CR222" s="120"/>
      <c r="CS222" s="59" t="s">
        <v>16</v>
      </c>
      <c r="CT222" s="118" t="s">
        <v>16</v>
      </c>
      <c r="CU222" s="120"/>
      <c r="CV222" s="59" t="s">
        <v>16</v>
      </c>
      <c r="CW222" s="118" t="s">
        <v>16</v>
      </c>
      <c r="CX222" s="120"/>
      <c r="CY222" s="59" t="s">
        <v>16</v>
      </c>
      <c r="CZ222" s="118" t="s">
        <v>16</v>
      </c>
      <c r="DA222" s="120"/>
      <c r="DB222" s="59" t="s">
        <v>16</v>
      </c>
      <c r="DC222" s="118" t="s">
        <v>16</v>
      </c>
      <c r="DD222" s="120"/>
      <c r="DE222" s="59" t="s">
        <v>16</v>
      </c>
      <c r="DF222" s="118" t="s">
        <v>16</v>
      </c>
      <c r="DG222" s="120"/>
      <c r="DH222" s="59" t="s">
        <v>16</v>
      </c>
      <c r="DI222" s="118" t="s">
        <v>16</v>
      </c>
      <c r="DJ222" s="120"/>
      <c r="DK222" s="59" t="s">
        <v>16</v>
      </c>
      <c r="DL222" s="118" t="s">
        <v>16</v>
      </c>
      <c r="DM222" s="120"/>
      <c r="DN222" s="59" t="s">
        <v>16</v>
      </c>
      <c r="DO222" s="118" t="s">
        <v>16</v>
      </c>
      <c r="DP222" s="120"/>
      <c r="DQ222" s="59" t="s">
        <v>16</v>
      </c>
      <c r="DR222" s="118" t="s">
        <v>16</v>
      </c>
      <c r="DS222" s="120"/>
      <c r="DT222" s="59" t="s">
        <v>16</v>
      </c>
      <c r="DU222" s="118" t="s">
        <v>16</v>
      </c>
      <c r="DV222" s="120"/>
      <c r="DW222" s="59" t="s">
        <v>16</v>
      </c>
      <c r="DX222" s="118" t="s">
        <v>16</v>
      </c>
      <c r="DY222" s="120"/>
      <c r="DZ222" s="59" t="s">
        <v>16</v>
      </c>
      <c r="EA222" s="118" t="s">
        <v>16</v>
      </c>
      <c r="EB222" s="120"/>
      <c r="EC222" s="59" t="s">
        <v>16</v>
      </c>
      <c r="ED222" s="118" t="s">
        <v>16</v>
      </c>
      <c r="EE222" s="120"/>
    </row>
    <row r="223" spans="1:137">
      <c r="A223" s="63" t="s">
        <v>340</v>
      </c>
      <c r="B223" s="69"/>
      <c r="C223" s="79" t="s">
        <v>22</v>
      </c>
      <c r="D223" s="5" t="s">
        <v>58</v>
      </c>
      <c r="E223" s="5" t="s">
        <v>58</v>
      </c>
      <c r="F223" s="82" t="s">
        <v>48</v>
      </c>
      <c r="G223" s="157">
        <f>CENA!G214</f>
        <v>0</v>
      </c>
      <c r="H223" s="117">
        <f t="shared" ref="H223:H226" si="402">J223+M223+P223+S223+V223+AK223+AN223+AQ223+AT223+AW223+AZ223+BC223+BF223+BI223+BL223+BO223+BR223+BU223+BX223+CA223+CD223+CG223+CJ223+CM223+CP223++CS223+CV223+CY223+DB223+DE223+DH223+DK223+DN223+DQ223+Y223+AB223+AE223+AH223+DT223+DW223+DZ223+EC223</f>
        <v>1490</v>
      </c>
      <c r="I223" s="117">
        <f t="shared" ref="I223:I226" si="403">G223*H223</f>
        <v>0</v>
      </c>
      <c r="J223" s="59">
        <v>100</v>
      </c>
      <c r="K223" s="118">
        <f>$G223*J223</f>
        <v>0</v>
      </c>
      <c r="L223" s="120"/>
      <c r="M223" s="59"/>
      <c r="N223" s="118">
        <f>$G223*M223</f>
        <v>0</v>
      </c>
      <c r="O223" s="120"/>
      <c r="P223" s="59">
        <v>200</v>
      </c>
      <c r="Q223" s="118">
        <f>$G223*P223</f>
        <v>0</v>
      </c>
      <c r="R223" s="120"/>
      <c r="S223" s="59"/>
      <c r="T223" s="118">
        <f>$G223*S223</f>
        <v>0</v>
      </c>
      <c r="U223" s="120"/>
      <c r="V223" s="59">
        <v>50</v>
      </c>
      <c r="W223" s="118">
        <f>$G223*V223</f>
        <v>0</v>
      </c>
      <c r="X223" s="120"/>
      <c r="Y223" s="59"/>
      <c r="Z223" s="118">
        <f>$G223*Y223</f>
        <v>0</v>
      </c>
      <c r="AA223" s="120"/>
      <c r="AB223" s="59">
        <v>150</v>
      </c>
      <c r="AC223" s="118">
        <f>$G223*AB223</f>
        <v>0</v>
      </c>
      <c r="AD223" s="120"/>
      <c r="AE223" s="59"/>
      <c r="AF223" s="118">
        <f>$G223*AE223</f>
        <v>0</v>
      </c>
      <c r="AG223" s="120"/>
      <c r="AH223" s="59"/>
      <c r="AI223" s="118">
        <f>$G223*AH223</f>
        <v>0</v>
      </c>
      <c r="AJ223" s="120"/>
      <c r="AK223" s="59">
        <v>100</v>
      </c>
      <c r="AL223" s="118">
        <f>$G223*AK223</f>
        <v>0</v>
      </c>
      <c r="AM223" s="120"/>
      <c r="AN223" s="59">
        <v>50</v>
      </c>
      <c r="AO223" s="118">
        <f>$G223*AN223</f>
        <v>0</v>
      </c>
      <c r="AP223" s="120"/>
      <c r="AQ223" s="59"/>
      <c r="AR223" s="118">
        <f>$G223*AQ223</f>
        <v>0</v>
      </c>
      <c r="AS223" s="120"/>
      <c r="AT223" s="59"/>
      <c r="AU223" s="118">
        <f>$G223*AT223</f>
        <v>0</v>
      </c>
      <c r="AV223" s="120"/>
      <c r="AW223" s="59"/>
      <c r="AX223" s="118">
        <f>$G223*AW223</f>
        <v>0</v>
      </c>
      <c r="AY223" s="120"/>
      <c r="AZ223" s="59">
        <v>200</v>
      </c>
      <c r="BA223" s="118">
        <f>$G223*AZ223</f>
        <v>0</v>
      </c>
      <c r="BB223" s="120"/>
      <c r="BC223" s="59"/>
      <c r="BD223" s="118">
        <f>$G223*BC223</f>
        <v>0</v>
      </c>
      <c r="BE223" s="120"/>
      <c r="BF223" s="170">
        <v>50</v>
      </c>
      <c r="BG223" s="118">
        <f>$G223*BF223</f>
        <v>0</v>
      </c>
      <c r="BH223" s="120"/>
      <c r="BI223" s="59"/>
      <c r="BJ223" s="118">
        <f>$G223*BI223</f>
        <v>0</v>
      </c>
      <c r="BK223" s="120"/>
      <c r="BL223" s="59"/>
      <c r="BM223" s="118">
        <f>$G223*BL223</f>
        <v>0</v>
      </c>
      <c r="BN223" s="120"/>
      <c r="BO223" s="59"/>
      <c r="BP223" s="118">
        <f>$G223*BO223</f>
        <v>0</v>
      </c>
      <c r="BQ223" s="120"/>
      <c r="BR223" s="59"/>
      <c r="BS223" s="118">
        <f>$G223*BR223</f>
        <v>0</v>
      </c>
      <c r="BT223" s="120"/>
      <c r="BU223" s="59"/>
      <c r="BV223" s="118">
        <f>$G223*BU223</f>
        <v>0</v>
      </c>
      <c r="BW223" s="120"/>
      <c r="BX223" s="59"/>
      <c r="BY223" s="118">
        <f>$G223*BX223</f>
        <v>0</v>
      </c>
      <c r="BZ223" s="120"/>
      <c r="CA223" s="59"/>
      <c r="CB223" s="118">
        <f>$G223*CA223</f>
        <v>0</v>
      </c>
      <c r="CC223" s="120"/>
      <c r="CD223" s="59"/>
      <c r="CE223" s="118">
        <f>$G223*CD223</f>
        <v>0</v>
      </c>
      <c r="CF223" s="120"/>
      <c r="CG223" s="59">
        <v>40</v>
      </c>
      <c r="CH223" s="118">
        <f>$G223*CG223</f>
        <v>0</v>
      </c>
      <c r="CI223" s="120"/>
      <c r="CJ223" s="59"/>
      <c r="CK223" s="118">
        <f>$G223*CJ223</f>
        <v>0</v>
      </c>
      <c r="CL223" s="120"/>
      <c r="CM223" s="59"/>
      <c r="CN223" s="118">
        <f>$G223*CM223</f>
        <v>0</v>
      </c>
      <c r="CO223" s="120"/>
      <c r="CP223" s="59"/>
      <c r="CQ223" s="118">
        <f>$G223*CP223</f>
        <v>0</v>
      </c>
      <c r="CR223" s="120"/>
      <c r="CS223" s="59">
        <v>100</v>
      </c>
      <c r="CT223" s="118">
        <f>$G223*CS223</f>
        <v>0</v>
      </c>
      <c r="CU223" s="120"/>
      <c r="CV223" s="59"/>
      <c r="CW223" s="118">
        <f>$G223*CV223</f>
        <v>0</v>
      </c>
      <c r="CX223" s="120"/>
      <c r="CY223" s="59"/>
      <c r="CZ223" s="118">
        <f>$G223*CY223</f>
        <v>0</v>
      </c>
      <c r="DA223" s="120"/>
      <c r="DB223" s="59">
        <v>100</v>
      </c>
      <c r="DC223" s="118">
        <f>$G223*DB223</f>
        <v>0</v>
      </c>
      <c r="DD223" s="120"/>
      <c r="DE223" s="59"/>
      <c r="DF223" s="118">
        <f>$G223*DE223</f>
        <v>0</v>
      </c>
      <c r="DG223" s="120"/>
      <c r="DH223" s="59"/>
      <c r="DI223" s="118">
        <f>$G223*DH223</f>
        <v>0</v>
      </c>
      <c r="DJ223" s="120"/>
      <c r="DK223" s="59"/>
      <c r="DL223" s="118">
        <f>$G223*DK223</f>
        <v>0</v>
      </c>
      <c r="DM223" s="120"/>
      <c r="DN223" s="59">
        <v>50</v>
      </c>
      <c r="DO223" s="118">
        <f>$G223*DN223</f>
        <v>0</v>
      </c>
      <c r="DP223" s="120"/>
      <c r="DQ223" s="59">
        <v>100</v>
      </c>
      <c r="DR223" s="118">
        <f>$G223*DQ223</f>
        <v>0</v>
      </c>
      <c r="DS223" s="120"/>
      <c r="DT223" s="59"/>
      <c r="DU223" s="118">
        <f>$G223*DT223</f>
        <v>0</v>
      </c>
      <c r="DV223" s="120"/>
      <c r="DW223" s="59">
        <v>100</v>
      </c>
      <c r="DX223" s="118">
        <f>$G223*DW223</f>
        <v>0</v>
      </c>
      <c r="DY223" s="120"/>
      <c r="DZ223" s="59"/>
      <c r="EA223" s="118">
        <f>$G223*DZ223</f>
        <v>0</v>
      </c>
      <c r="EB223" s="120"/>
      <c r="EC223" s="59">
        <v>100</v>
      </c>
      <c r="ED223" s="118">
        <f>$G223*EC223</f>
        <v>0</v>
      </c>
      <c r="EE223" s="120"/>
    </row>
    <row r="224" spans="1:137">
      <c r="A224" s="63" t="s">
        <v>341</v>
      </c>
      <c r="B224" s="69"/>
      <c r="C224" s="80" t="s">
        <v>49</v>
      </c>
      <c r="D224" s="5" t="s">
        <v>59</v>
      </c>
      <c r="E224" s="5" t="s">
        <v>59</v>
      </c>
      <c r="F224" s="82" t="s">
        <v>48</v>
      </c>
      <c r="G224" s="157">
        <f>CENA!G215</f>
        <v>0</v>
      </c>
      <c r="H224" s="117">
        <f t="shared" si="402"/>
        <v>900</v>
      </c>
      <c r="I224" s="117">
        <f t="shared" si="403"/>
        <v>0</v>
      </c>
      <c r="J224" s="59">
        <v>50</v>
      </c>
      <c r="K224" s="118">
        <f>$G224*J224</f>
        <v>0</v>
      </c>
      <c r="L224" s="120"/>
      <c r="M224" s="59"/>
      <c r="N224" s="118">
        <f>$G224*M224</f>
        <v>0</v>
      </c>
      <c r="O224" s="120"/>
      <c r="P224" s="59">
        <v>100</v>
      </c>
      <c r="Q224" s="118">
        <f>$G224*P224</f>
        <v>0</v>
      </c>
      <c r="R224" s="120"/>
      <c r="S224" s="59"/>
      <c r="T224" s="118">
        <f>$G224*S224</f>
        <v>0</v>
      </c>
      <c r="U224" s="120"/>
      <c r="V224" s="59">
        <v>50</v>
      </c>
      <c r="W224" s="118">
        <f>$G224*V224</f>
        <v>0</v>
      </c>
      <c r="X224" s="120"/>
      <c r="Y224" s="59"/>
      <c r="Z224" s="118">
        <f>$G224*Y224</f>
        <v>0</v>
      </c>
      <c r="AA224" s="120"/>
      <c r="AB224" s="59">
        <v>150</v>
      </c>
      <c r="AC224" s="118">
        <f>$G224*AB224</f>
        <v>0</v>
      </c>
      <c r="AD224" s="120"/>
      <c r="AE224" s="59"/>
      <c r="AF224" s="118">
        <f>$G224*AE224</f>
        <v>0</v>
      </c>
      <c r="AG224" s="120"/>
      <c r="AH224" s="59"/>
      <c r="AI224" s="118">
        <f>$G224*AH224</f>
        <v>0</v>
      </c>
      <c r="AJ224" s="120"/>
      <c r="AK224" s="59"/>
      <c r="AL224" s="118">
        <f>$G224*AK224</f>
        <v>0</v>
      </c>
      <c r="AM224" s="120"/>
      <c r="AN224" s="59"/>
      <c r="AO224" s="118">
        <f>$G224*AN224</f>
        <v>0</v>
      </c>
      <c r="AP224" s="120"/>
      <c r="AQ224" s="59"/>
      <c r="AR224" s="118">
        <f>$G224*AQ224</f>
        <v>0</v>
      </c>
      <c r="AS224" s="120"/>
      <c r="AT224" s="59"/>
      <c r="AU224" s="118">
        <f>$G224*AT224</f>
        <v>0</v>
      </c>
      <c r="AV224" s="120"/>
      <c r="AW224" s="59"/>
      <c r="AX224" s="118">
        <f>$G224*AW224</f>
        <v>0</v>
      </c>
      <c r="AY224" s="120"/>
      <c r="AZ224" s="59">
        <v>200</v>
      </c>
      <c r="BA224" s="118">
        <f>$G224*AZ224</f>
        <v>0</v>
      </c>
      <c r="BB224" s="120"/>
      <c r="BC224" s="59"/>
      <c r="BD224" s="118">
        <f>$G224*BC224</f>
        <v>0</v>
      </c>
      <c r="BE224" s="120"/>
      <c r="BF224" s="170">
        <v>50</v>
      </c>
      <c r="BG224" s="118">
        <f>$G224*BF224</f>
        <v>0</v>
      </c>
      <c r="BH224" s="120"/>
      <c r="BI224" s="59"/>
      <c r="BJ224" s="118">
        <f>$G224*BI224</f>
        <v>0</v>
      </c>
      <c r="BK224" s="120"/>
      <c r="BL224" s="59"/>
      <c r="BM224" s="118">
        <f>$G224*BL224</f>
        <v>0</v>
      </c>
      <c r="BN224" s="120"/>
      <c r="BO224" s="59"/>
      <c r="BP224" s="118">
        <f>$G224*BO224</f>
        <v>0</v>
      </c>
      <c r="BQ224" s="120"/>
      <c r="BR224" s="59"/>
      <c r="BS224" s="118">
        <f>$G224*BR224</f>
        <v>0</v>
      </c>
      <c r="BT224" s="120"/>
      <c r="BU224" s="59"/>
      <c r="BV224" s="118">
        <f>$G224*BU224</f>
        <v>0</v>
      </c>
      <c r="BW224" s="120"/>
      <c r="BX224" s="59"/>
      <c r="BY224" s="118">
        <f>$G224*BX224</f>
        <v>0</v>
      </c>
      <c r="BZ224" s="120"/>
      <c r="CA224" s="59"/>
      <c r="CB224" s="118">
        <f>$G224*CA224</f>
        <v>0</v>
      </c>
      <c r="CC224" s="120"/>
      <c r="CD224" s="59"/>
      <c r="CE224" s="118">
        <f>$G224*CD224</f>
        <v>0</v>
      </c>
      <c r="CF224" s="120"/>
      <c r="CG224" s="59"/>
      <c r="CH224" s="118">
        <f>$G224*CG224</f>
        <v>0</v>
      </c>
      <c r="CI224" s="120"/>
      <c r="CJ224" s="59"/>
      <c r="CK224" s="118">
        <f>$G224*CJ224</f>
        <v>0</v>
      </c>
      <c r="CL224" s="120"/>
      <c r="CM224" s="59"/>
      <c r="CN224" s="118">
        <f>$G224*CM224</f>
        <v>0</v>
      </c>
      <c r="CO224" s="120"/>
      <c r="CP224" s="59"/>
      <c r="CQ224" s="118">
        <f>$G224*CP224</f>
        <v>0</v>
      </c>
      <c r="CR224" s="120"/>
      <c r="CS224" s="59">
        <v>50</v>
      </c>
      <c r="CT224" s="118">
        <f>$G224*CS224</f>
        <v>0</v>
      </c>
      <c r="CU224" s="120"/>
      <c r="CV224" s="59"/>
      <c r="CW224" s="118">
        <f>$G224*CV224</f>
        <v>0</v>
      </c>
      <c r="CX224" s="120"/>
      <c r="CY224" s="59"/>
      <c r="CZ224" s="118">
        <f>$G224*CY224</f>
        <v>0</v>
      </c>
      <c r="DA224" s="120"/>
      <c r="DB224" s="59">
        <v>50</v>
      </c>
      <c r="DC224" s="118">
        <f>$G224*DB224</f>
        <v>0</v>
      </c>
      <c r="DD224" s="120"/>
      <c r="DE224" s="59"/>
      <c r="DF224" s="118">
        <f>$G224*DE224</f>
        <v>0</v>
      </c>
      <c r="DG224" s="120"/>
      <c r="DH224" s="59"/>
      <c r="DI224" s="118">
        <f>$G224*DH224</f>
        <v>0</v>
      </c>
      <c r="DJ224" s="120"/>
      <c r="DK224" s="59"/>
      <c r="DL224" s="118">
        <f>$G224*DK224</f>
        <v>0</v>
      </c>
      <c r="DM224" s="120"/>
      <c r="DN224" s="59">
        <v>50</v>
      </c>
      <c r="DO224" s="118">
        <f>$G224*DN224</f>
        <v>0</v>
      </c>
      <c r="DP224" s="120"/>
      <c r="DQ224" s="59"/>
      <c r="DR224" s="118">
        <f>$G224*DQ224</f>
        <v>0</v>
      </c>
      <c r="DS224" s="120"/>
      <c r="DT224" s="59"/>
      <c r="DU224" s="118">
        <f>$G224*DT224</f>
        <v>0</v>
      </c>
      <c r="DV224" s="120"/>
      <c r="DW224" s="59">
        <v>50</v>
      </c>
      <c r="DX224" s="118">
        <f>$G224*DW224</f>
        <v>0</v>
      </c>
      <c r="DY224" s="120"/>
      <c r="DZ224" s="59"/>
      <c r="EA224" s="118">
        <f>$G224*DZ224</f>
        <v>0</v>
      </c>
      <c r="EB224" s="120"/>
      <c r="EC224" s="59">
        <v>100</v>
      </c>
      <c r="ED224" s="118">
        <f>$G224*EC224</f>
        <v>0</v>
      </c>
      <c r="EE224" s="120"/>
    </row>
    <row r="225" spans="1:135">
      <c r="A225" s="63" t="s">
        <v>342</v>
      </c>
      <c r="B225" s="69"/>
      <c r="C225" s="80" t="s">
        <v>50</v>
      </c>
      <c r="D225" s="33" t="s">
        <v>60</v>
      </c>
      <c r="E225" s="33" t="s">
        <v>60</v>
      </c>
      <c r="F225" s="82" t="s">
        <v>48</v>
      </c>
      <c r="G225" s="157">
        <f>CENA!G216</f>
        <v>0</v>
      </c>
      <c r="H225" s="117">
        <f t="shared" si="402"/>
        <v>1140</v>
      </c>
      <c r="I225" s="117">
        <f t="shared" si="403"/>
        <v>0</v>
      </c>
      <c r="J225" s="59"/>
      <c r="K225" s="118">
        <f>$G225*J225</f>
        <v>0</v>
      </c>
      <c r="L225" s="120"/>
      <c r="M225" s="59">
        <v>150</v>
      </c>
      <c r="N225" s="118">
        <f>$G225*M225</f>
        <v>0</v>
      </c>
      <c r="O225" s="120"/>
      <c r="P225" s="59">
        <v>150</v>
      </c>
      <c r="Q225" s="118">
        <f>$G225*P225</f>
        <v>0</v>
      </c>
      <c r="R225" s="120"/>
      <c r="S225" s="59"/>
      <c r="T225" s="118">
        <f>$G225*S225</f>
        <v>0</v>
      </c>
      <c r="U225" s="120"/>
      <c r="V225" s="59"/>
      <c r="W225" s="118">
        <f>$G225*V225</f>
        <v>0</v>
      </c>
      <c r="X225" s="120"/>
      <c r="Y225" s="59"/>
      <c r="Z225" s="118">
        <f>$G225*Y225</f>
        <v>0</v>
      </c>
      <c r="AA225" s="120"/>
      <c r="AB225" s="59">
        <v>100</v>
      </c>
      <c r="AC225" s="118">
        <f>$G225*AB225</f>
        <v>0</v>
      </c>
      <c r="AD225" s="120"/>
      <c r="AE225" s="59"/>
      <c r="AF225" s="118">
        <f>$G225*AE225</f>
        <v>0</v>
      </c>
      <c r="AG225" s="120"/>
      <c r="AH225" s="59"/>
      <c r="AI225" s="118">
        <f>$G225*AH225</f>
        <v>0</v>
      </c>
      <c r="AJ225" s="120"/>
      <c r="AK225" s="59"/>
      <c r="AL225" s="118">
        <f>$G225*AK225</f>
        <v>0</v>
      </c>
      <c r="AM225" s="120"/>
      <c r="AN225" s="59">
        <v>50</v>
      </c>
      <c r="AO225" s="118">
        <f>$G225*AN225</f>
        <v>0</v>
      </c>
      <c r="AP225" s="120"/>
      <c r="AQ225" s="59">
        <v>50</v>
      </c>
      <c r="AR225" s="118">
        <f>$G225*AQ225</f>
        <v>0</v>
      </c>
      <c r="AS225" s="120"/>
      <c r="AT225" s="59"/>
      <c r="AU225" s="118">
        <f>$G225*AT225</f>
        <v>0</v>
      </c>
      <c r="AV225" s="120"/>
      <c r="AW225" s="59"/>
      <c r="AX225" s="118">
        <f>$G225*AW225</f>
        <v>0</v>
      </c>
      <c r="AY225" s="120"/>
      <c r="AZ225" s="59">
        <v>100</v>
      </c>
      <c r="BA225" s="118">
        <f>$G225*AZ225</f>
        <v>0</v>
      </c>
      <c r="BB225" s="120"/>
      <c r="BC225" s="59"/>
      <c r="BD225" s="118">
        <f>$G225*BC225</f>
        <v>0</v>
      </c>
      <c r="BE225" s="120"/>
      <c r="BF225" s="170">
        <v>50</v>
      </c>
      <c r="BG225" s="118">
        <f>$G225*BF225</f>
        <v>0</v>
      </c>
      <c r="BH225" s="120"/>
      <c r="BI225" s="59"/>
      <c r="BJ225" s="118">
        <f>$G225*BI225</f>
        <v>0</v>
      </c>
      <c r="BK225" s="120"/>
      <c r="BL225" s="59"/>
      <c r="BM225" s="118">
        <f>$G225*BL225</f>
        <v>0</v>
      </c>
      <c r="BN225" s="120"/>
      <c r="BO225" s="59"/>
      <c r="BP225" s="118">
        <f>$G225*BO225</f>
        <v>0</v>
      </c>
      <c r="BQ225" s="120"/>
      <c r="BR225" s="59"/>
      <c r="BS225" s="118">
        <f>$G225*BR225</f>
        <v>0</v>
      </c>
      <c r="BT225" s="120"/>
      <c r="BU225" s="59"/>
      <c r="BV225" s="118">
        <f>$G225*BU225</f>
        <v>0</v>
      </c>
      <c r="BW225" s="120"/>
      <c r="BX225" s="59"/>
      <c r="BY225" s="118">
        <f>$G225*BX225</f>
        <v>0</v>
      </c>
      <c r="BZ225" s="120"/>
      <c r="CA225" s="59"/>
      <c r="CB225" s="118">
        <f>$G225*CA225</f>
        <v>0</v>
      </c>
      <c r="CC225" s="120"/>
      <c r="CD225" s="59"/>
      <c r="CE225" s="118">
        <f>$G225*CD225</f>
        <v>0</v>
      </c>
      <c r="CF225" s="120"/>
      <c r="CG225" s="59">
        <v>50</v>
      </c>
      <c r="CH225" s="118">
        <f>$G225*CG225</f>
        <v>0</v>
      </c>
      <c r="CI225" s="120"/>
      <c r="CJ225" s="59"/>
      <c r="CK225" s="118">
        <f>$G225*CJ225</f>
        <v>0</v>
      </c>
      <c r="CL225" s="120"/>
      <c r="CM225" s="59"/>
      <c r="CN225" s="118">
        <f>$G225*CM225</f>
        <v>0</v>
      </c>
      <c r="CO225" s="120"/>
      <c r="CP225" s="59"/>
      <c r="CQ225" s="118">
        <f>$G225*CP225</f>
        <v>0</v>
      </c>
      <c r="CR225" s="120"/>
      <c r="CS225" s="59">
        <v>50</v>
      </c>
      <c r="CT225" s="118">
        <f>$G225*CS225</f>
        <v>0</v>
      </c>
      <c r="CU225" s="120"/>
      <c r="CV225" s="59"/>
      <c r="CW225" s="118">
        <f>$G225*CV225</f>
        <v>0</v>
      </c>
      <c r="CX225" s="120"/>
      <c r="CY225" s="59"/>
      <c r="CZ225" s="118">
        <f>$G225*CY225</f>
        <v>0</v>
      </c>
      <c r="DA225" s="120"/>
      <c r="DB225" s="59">
        <v>120</v>
      </c>
      <c r="DC225" s="118">
        <f>$G225*DB225</f>
        <v>0</v>
      </c>
      <c r="DD225" s="120"/>
      <c r="DE225" s="59"/>
      <c r="DF225" s="118">
        <f>$G225*DE225</f>
        <v>0</v>
      </c>
      <c r="DG225" s="120"/>
      <c r="DH225" s="59"/>
      <c r="DI225" s="118">
        <f>$G225*DH225</f>
        <v>0</v>
      </c>
      <c r="DJ225" s="120"/>
      <c r="DK225" s="59"/>
      <c r="DL225" s="118">
        <f>$G225*DK225</f>
        <v>0</v>
      </c>
      <c r="DM225" s="120"/>
      <c r="DN225" s="59">
        <v>50</v>
      </c>
      <c r="DO225" s="118">
        <f>$G225*DN225</f>
        <v>0</v>
      </c>
      <c r="DP225" s="120"/>
      <c r="DQ225" s="59">
        <v>120</v>
      </c>
      <c r="DR225" s="118">
        <f>$G225*DQ225</f>
        <v>0</v>
      </c>
      <c r="DS225" s="120"/>
      <c r="DT225" s="59"/>
      <c r="DU225" s="118">
        <f>$G225*DT225</f>
        <v>0</v>
      </c>
      <c r="DV225" s="120"/>
      <c r="DW225" s="59">
        <v>50</v>
      </c>
      <c r="DX225" s="118">
        <f>$G225*DW225</f>
        <v>0</v>
      </c>
      <c r="DY225" s="120"/>
      <c r="DZ225" s="59"/>
      <c r="EA225" s="118">
        <f>$G225*DZ225</f>
        <v>0</v>
      </c>
      <c r="EB225" s="120"/>
      <c r="EC225" s="59">
        <v>50</v>
      </c>
      <c r="ED225" s="118">
        <f>$G225*EC225</f>
        <v>0</v>
      </c>
      <c r="EE225" s="120"/>
    </row>
    <row r="226" spans="1:135">
      <c r="A226" s="63" t="s">
        <v>343</v>
      </c>
      <c r="B226" s="69"/>
      <c r="C226" s="80" t="s">
        <v>23</v>
      </c>
      <c r="D226" s="33" t="s">
        <v>61</v>
      </c>
      <c r="E226" s="33" t="s">
        <v>61</v>
      </c>
      <c r="F226" s="82" t="s">
        <v>48</v>
      </c>
      <c r="G226" s="157">
        <f>CENA!G217</f>
        <v>0</v>
      </c>
      <c r="H226" s="117">
        <f t="shared" si="402"/>
        <v>80</v>
      </c>
      <c r="I226" s="117">
        <f t="shared" si="403"/>
        <v>0</v>
      </c>
      <c r="J226" s="59"/>
      <c r="K226" s="118">
        <f>$G226*J226</f>
        <v>0</v>
      </c>
      <c r="L226" s="120"/>
      <c r="M226" s="59"/>
      <c r="N226" s="118">
        <f>$G226*M226</f>
        <v>0</v>
      </c>
      <c r="O226" s="120"/>
      <c r="P226" s="59"/>
      <c r="Q226" s="118">
        <f>$G226*P226</f>
        <v>0</v>
      </c>
      <c r="R226" s="120"/>
      <c r="S226" s="59"/>
      <c r="T226" s="118">
        <f>$G226*S226</f>
        <v>0</v>
      </c>
      <c r="U226" s="120"/>
      <c r="V226" s="59">
        <v>30</v>
      </c>
      <c r="W226" s="118">
        <f>$G226*V226</f>
        <v>0</v>
      </c>
      <c r="X226" s="120"/>
      <c r="Y226" s="59"/>
      <c r="Z226" s="118">
        <f>$G226*Y226</f>
        <v>0</v>
      </c>
      <c r="AA226" s="120"/>
      <c r="AB226" s="59"/>
      <c r="AC226" s="118">
        <f>$G226*AB226</f>
        <v>0</v>
      </c>
      <c r="AD226" s="120"/>
      <c r="AE226" s="59"/>
      <c r="AF226" s="118">
        <f>$G226*AE226</f>
        <v>0</v>
      </c>
      <c r="AG226" s="120"/>
      <c r="AH226" s="59"/>
      <c r="AI226" s="118">
        <f>$G226*AH226</f>
        <v>0</v>
      </c>
      <c r="AJ226" s="120"/>
      <c r="AK226" s="59"/>
      <c r="AL226" s="118">
        <f>$G226*AK226</f>
        <v>0</v>
      </c>
      <c r="AM226" s="120"/>
      <c r="AN226" s="59">
        <v>50</v>
      </c>
      <c r="AO226" s="118">
        <f>$G226*AN226</f>
        <v>0</v>
      </c>
      <c r="AP226" s="120"/>
      <c r="AQ226" s="59"/>
      <c r="AR226" s="118">
        <f>$G226*AQ226</f>
        <v>0</v>
      </c>
      <c r="AS226" s="120"/>
      <c r="AT226" s="59"/>
      <c r="AU226" s="118">
        <f>$G226*AT226</f>
        <v>0</v>
      </c>
      <c r="AV226" s="120"/>
      <c r="AW226" s="59"/>
      <c r="AX226" s="118">
        <f>$G226*AW226</f>
        <v>0</v>
      </c>
      <c r="AY226" s="120"/>
      <c r="AZ226" s="59"/>
      <c r="BA226" s="118">
        <f>$G226*AZ226</f>
        <v>0</v>
      </c>
      <c r="BB226" s="120"/>
      <c r="BC226" s="59"/>
      <c r="BD226" s="118">
        <f>$G226*BC226</f>
        <v>0</v>
      </c>
      <c r="BE226" s="120"/>
      <c r="BF226" s="170"/>
      <c r="BG226" s="118">
        <f>$G226*BF226</f>
        <v>0</v>
      </c>
      <c r="BH226" s="120"/>
      <c r="BI226" s="59"/>
      <c r="BJ226" s="118">
        <f>$G226*BI226</f>
        <v>0</v>
      </c>
      <c r="BK226" s="120"/>
      <c r="BL226" s="59"/>
      <c r="BM226" s="118">
        <f>$G226*BL226</f>
        <v>0</v>
      </c>
      <c r="BN226" s="120"/>
      <c r="BO226" s="59"/>
      <c r="BP226" s="118">
        <f>$G226*BO226</f>
        <v>0</v>
      </c>
      <c r="BQ226" s="120"/>
      <c r="BR226" s="59"/>
      <c r="BS226" s="118">
        <f>$G226*BR226</f>
        <v>0</v>
      </c>
      <c r="BT226" s="120"/>
      <c r="BU226" s="59"/>
      <c r="BV226" s="118">
        <f>$G226*BU226</f>
        <v>0</v>
      </c>
      <c r="BW226" s="120"/>
      <c r="BX226" s="59"/>
      <c r="BY226" s="118">
        <f>$G226*BX226</f>
        <v>0</v>
      </c>
      <c r="BZ226" s="120"/>
      <c r="CA226" s="59"/>
      <c r="CB226" s="118">
        <f>$G226*CA226</f>
        <v>0</v>
      </c>
      <c r="CC226" s="120"/>
      <c r="CD226" s="59"/>
      <c r="CE226" s="118">
        <f>$G226*CD226</f>
        <v>0</v>
      </c>
      <c r="CF226" s="120"/>
      <c r="CG226" s="59"/>
      <c r="CH226" s="118">
        <f>$G226*CG226</f>
        <v>0</v>
      </c>
      <c r="CI226" s="120"/>
      <c r="CJ226" s="59"/>
      <c r="CK226" s="118">
        <f>$G226*CJ226</f>
        <v>0</v>
      </c>
      <c r="CL226" s="120"/>
      <c r="CM226" s="59"/>
      <c r="CN226" s="118">
        <f>$G226*CM226</f>
        <v>0</v>
      </c>
      <c r="CO226" s="120"/>
      <c r="CP226" s="59"/>
      <c r="CQ226" s="118">
        <f>$G226*CP226</f>
        <v>0</v>
      </c>
      <c r="CR226" s="120"/>
      <c r="CS226" s="59"/>
      <c r="CT226" s="118">
        <f>$G226*CS226</f>
        <v>0</v>
      </c>
      <c r="CU226" s="120"/>
      <c r="CV226" s="59"/>
      <c r="CW226" s="118">
        <f>$G226*CV226</f>
        <v>0</v>
      </c>
      <c r="CX226" s="120"/>
      <c r="CY226" s="59"/>
      <c r="CZ226" s="118">
        <f>$G226*CY226</f>
        <v>0</v>
      </c>
      <c r="DA226" s="120"/>
      <c r="DB226" s="59"/>
      <c r="DC226" s="118">
        <f>$G226*DB226</f>
        <v>0</v>
      </c>
      <c r="DD226" s="120"/>
      <c r="DE226" s="59"/>
      <c r="DF226" s="118">
        <f>$G226*DE226</f>
        <v>0</v>
      </c>
      <c r="DG226" s="120"/>
      <c r="DH226" s="59"/>
      <c r="DI226" s="118">
        <f>$G226*DH226</f>
        <v>0</v>
      </c>
      <c r="DJ226" s="120"/>
      <c r="DK226" s="59"/>
      <c r="DL226" s="118">
        <f>$G226*DK226</f>
        <v>0</v>
      </c>
      <c r="DM226" s="120"/>
      <c r="DN226" s="59"/>
      <c r="DO226" s="118">
        <f>$G226*DN226</f>
        <v>0</v>
      </c>
      <c r="DP226" s="120"/>
      <c r="DQ226" s="59"/>
      <c r="DR226" s="118">
        <f>$G226*DQ226</f>
        <v>0</v>
      </c>
      <c r="DS226" s="120"/>
      <c r="DT226" s="59"/>
      <c r="DU226" s="118">
        <f>$G226*DT226</f>
        <v>0</v>
      </c>
      <c r="DV226" s="120"/>
      <c r="DW226" s="59"/>
      <c r="DX226" s="118">
        <f>$G226*DW226</f>
        <v>0</v>
      </c>
      <c r="DY226" s="120"/>
      <c r="DZ226" s="59"/>
      <c r="EA226" s="118">
        <f>$G226*DZ226</f>
        <v>0</v>
      </c>
      <c r="EB226" s="120"/>
      <c r="EC226" s="59"/>
      <c r="ED226" s="118">
        <f>$G226*EC226</f>
        <v>0</v>
      </c>
      <c r="EE226" s="120"/>
    </row>
    <row r="227" spans="1:135">
      <c r="A227" s="63" t="s">
        <v>344</v>
      </c>
      <c r="B227" s="68" t="s">
        <v>52</v>
      </c>
      <c r="C227" s="78">
        <v>3</v>
      </c>
      <c r="D227" s="35" t="s">
        <v>62</v>
      </c>
      <c r="E227" s="35" t="s">
        <v>657</v>
      </c>
      <c r="F227" s="9" t="s">
        <v>16</v>
      </c>
      <c r="G227" s="157" t="str">
        <f>CENA!G218</f>
        <v>/</v>
      </c>
      <c r="H227" s="117" t="s">
        <v>16</v>
      </c>
      <c r="I227" s="117" t="s">
        <v>16</v>
      </c>
      <c r="J227" s="59" t="s">
        <v>16</v>
      </c>
      <c r="K227" s="118" t="s">
        <v>16</v>
      </c>
      <c r="L227" s="120"/>
      <c r="M227" s="59" t="s">
        <v>16</v>
      </c>
      <c r="N227" s="118" t="s">
        <v>16</v>
      </c>
      <c r="O227" s="120"/>
      <c r="P227" s="59" t="s">
        <v>16</v>
      </c>
      <c r="Q227" s="118" t="s">
        <v>16</v>
      </c>
      <c r="R227" s="120"/>
      <c r="S227" s="59" t="s">
        <v>16</v>
      </c>
      <c r="T227" s="118" t="s">
        <v>16</v>
      </c>
      <c r="U227" s="120"/>
      <c r="V227" s="59" t="s">
        <v>16</v>
      </c>
      <c r="W227" s="118" t="s">
        <v>16</v>
      </c>
      <c r="X227" s="120"/>
      <c r="Y227" s="59" t="s">
        <v>16</v>
      </c>
      <c r="Z227" s="118" t="s">
        <v>16</v>
      </c>
      <c r="AA227" s="120"/>
      <c r="AB227" s="59" t="s">
        <v>16</v>
      </c>
      <c r="AC227" s="118" t="s">
        <v>16</v>
      </c>
      <c r="AD227" s="120"/>
      <c r="AE227" s="59" t="s">
        <v>16</v>
      </c>
      <c r="AF227" s="118" t="s">
        <v>16</v>
      </c>
      <c r="AG227" s="120"/>
      <c r="AH227" s="59" t="s">
        <v>16</v>
      </c>
      <c r="AI227" s="118" t="s">
        <v>16</v>
      </c>
      <c r="AJ227" s="120"/>
      <c r="AK227" s="59" t="s">
        <v>16</v>
      </c>
      <c r="AL227" s="118" t="s">
        <v>16</v>
      </c>
      <c r="AM227" s="120"/>
      <c r="AN227" s="59" t="s">
        <v>16</v>
      </c>
      <c r="AO227" s="118" t="s">
        <v>16</v>
      </c>
      <c r="AP227" s="120"/>
      <c r="AQ227" s="59" t="s">
        <v>16</v>
      </c>
      <c r="AR227" s="118" t="s">
        <v>16</v>
      </c>
      <c r="AS227" s="120"/>
      <c r="AT227" s="59" t="s">
        <v>16</v>
      </c>
      <c r="AU227" s="118" t="s">
        <v>16</v>
      </c>
      <c r="AV227" s="120"/>
      <c r="AW227" s="59" t="s">
        <v>16</v>
      </c>
      <c r="AX227" s="118" t="s">
        <v>16</v>
      </c>
      <c r="AY227" s="120"/>
      <c r="AZ227" s="59" t="s">
        <v>16</v>
      </c>
      <c r="BA227" s="118" t="s">
        <v>16</v>
      </c>
      <c r="BB227" s="120"/>
      <c r="BC227" s="59" t="s">
        <v>16</v>
      </c>
      <c r="BD227" s="118" t="s">
        <v>16</v>
      </c>
      <c r="BE227" s="120"/>
      <c r="BF227" s="170" t="s">
        <v>16</v>
      </c>
      <c r="BG227" s="118" t="s">
        <v>16</v>
      </c>
      <c r="BH227" s="120"/>
      <c r="BI227" s="59" t="s">
        <v>16</v>
      </c>
      <c r="BJ227" s="118" t="s">
        <v>16</v>
      </c>
      <c r="BK227" s="120"/>
      <c r="BL227" s="59" t="s">
        <v>16</v>
      </c>
      <c r="BM227" s="118" t="s">
        <v>16</v>
      </c>
      <c r="BN227" s="120"/>
      <c r="BO227" s="59" t="s">
        <v>16</v>
      </c>
      <c r="BP227" s="118" t="s">
        <v>16</v>
      </c>
      <c r="BQ227" s="120"/>
      <c r="BR227" s="59" t="s">
        <v>16</v>
      </c>
      <c r="BS227" s="118" t="s">
        <v>16</v>
      </c>
      <c r="BT227" s="120"/>
      <c r="BU227" s="59" t="s">
        <v>16</v>
      </c>
      <c r="BV227" s="118" t="s">
        <v>16</v>
      </c>
      <c r="BW227" s="120"/>
      <c r="BX227" s="59" t="s">
        <v>16</v>
      </c>
      <c r="BY227" s="118" t="s">
        <v>16</v>
      </c>
      <c r="BZ227" s="120"/>
      <c r="CA227" s="59" t="s">
        <v>16</v>
      </c>
      <c r="CB227" s="118" t="s">
        <v>16</v>
      </c>
      <c r="CC227" s="120"/>
      <c r="CD227" s="59" t="s">
        <v>16</v>
      </c>
      <c r="CE227" s="118" t="s">
        <v>16</v>
      </c>
      <c r="CF227" s="120"/>
      <c r="CG227" s="59" t="s">
        <v>16</v>
      </c>
      <c r="CH227" s="118" t="s">
        <v>16</v>
      </c>
      <c r="CI227" s="120"/>
      <c r="CJ227" s="59" t="s">
        <v>16</v>
      </c>
      <c r="CK227" s="118" t="s">
        <v>16</v>
      </c>
      <c r="CL227" s="120"/>
      <c r="CM227" s="59" t="s">
        <v>16</v>
      </c>
      <c r="CN227" s="118" t="s">
        <v>16</v>
      </c>
      <c r="CO227" s="120"/>
      <c r="CP227" s="59" t="s">
        <v>16</v>
      </c>
      <c r="CQ227" s="118" t="s">
        <v>16</v>
      </c>
      <c r="CR227" s="120"/>
      <c r="CS227" s="59" t="s">
        <v>16</v>
      </c>
      <c r="CT227" s="118" t="s">
        <v>16</v>
      </c>
      <c r="CU227" s="120"/>
      <c r="CV227" s="59" t="s">
        <v>16</v>
      </c>
      <c r="CW227" s="118" t="s">
        <v>16</v>
      </c>
      <c r="CX227" s="120"/>
      <c r="CY227" s="59" t="s">
        <v>16</v>
      </c>
      <c r="CZ227" s="118" t="s">
        <v>16</v>
      </c>
      <c r="DA227" s="120"/>
      <c r="DB227" s="59" t="s">
        <v>16</v>
      </c>
      <c r="DC227" s="118" t="s">
        <v>16</v>
      </c>
      <c r="DD227" s="120"/>
      <c r="DE227" s="59" t="s">
        <v>16</v>
      </c>
      <c r="DF227" s="118" t="s">
        <v>16</v>
      </c>
      <c r="DG227" s="120"/>
      <c r="DH227" s="59" t="s">
        <v>16</v>
      </c>
      <c r="DI227" s="118" t="s">
        <v>16</v>
      </c>
      <c r="DJ227" s="120"/>
      <c r="DK227" s="59" t="s">
        <v>16</v>
      </c>
      <c r="DL227" s="118" t="s">
        <v>16</v>
      </c>
      <c r="DM227" s="120"/>
      <c r="DN227" s="59" t="s">
        <v>16</v>
      </c>
      <c r="DO227" s="118" t="s">
        <v>16</v>
      </c>
      <c r="DP227" s="120"/>
      <c r="DQ227" s="59" t="s">
        <v>16</v>
      </c>
      <c r="DR227" s="118" t="s">
        <v>16</v>
      </c>
      <c r="DS227" s="120"/>
      <c r="DT227" s="59" t="s">
        <v>16</v>
      </c>
      <c r="DU227" s="118" t="s">
        <v>16</v>
      </c>
      <c r="DV227" s="120"/>
      <c r="DW227" s="59" t="s">
        <v>16</v>
      </c>
      <c r="DX227" s="118" t="s">
        <v>16</v>
      </c>
      <c r="DY227" s="120"/>
      <c r="DZ227" s="59" t="s">
        <v>16</v>
      </c>
      <c r="EA227" s="118" t="s">
        <v>16</v>
      </c>
      <c r="EB227" s="120"/>
      <c r="EC227" s="59" t="s">
        <v>16</v>
      </c>
      <c r="ED227" s="118" t="s">
        <v>16</v>
      </c>
      <c r="EE227" s="120"/>
    </row>
    <row r="228" spans="1:135">
      <c r="A228" s="63" t="s">
        <v>345</v>
      </c>
      <c r="B228" s="69"/>
      <c r="C228" s="80" t="s">
        <v>22</v>
      </c>
      <c r="D228" s="33" t="s">
        <v>63</v>
      </c>
      <c r="E228" s="33" t="s">
        <v>63</v>
      </c>
      <c r="F228" s="82" t="s">
        <v>48</v>
      </c>
      <c r="G228" s="157">
        <f>CENA!G219</f>
        <v>0</v>
      </c>
      <c r="H228" s="117">
        <f t="shared" ref="H228:H229" si="404">J228+M228+P228+S228+V228+AK228+AN228+AQ228+AT228+AW228+AZ228+BC228+BF228+BI228+BL228+BO228+BR228+BU228+BX228+CA228+CD228+CG228+CJ228+CM228+CP228++CS228+CV228+CY228+DB228+DE228+DH228+DK228+DN228+DQ228+Y228+AB228+AE228+AH228+DT228+DW228+DZ228+EC228</f>
        <v>450</v>
      </c>
      <c r="I228" s="117">
        <f t="shared" ref="I228:I229" si="405">G228*H228</f>
        <v>0</v>
      </c>
      <c r="J228" s="59"/>
      <c r="K228" s="118">
        <f>$G228*J228</f>
        <v>0</v>
      </c>
      <c r="L228" s="120"/>
      <c r="M228" s="59"/>
      <c r="N228" s="118">
        <f>$G228*M228</f>
        <v>0</v>
      </c>
      <c r="O228" s="120"/>
      <c r="P228" s="59">
        <v>150</v>
      </c>
      <c r="Q228" s="118">
        <f>$G228*P228</f>
        <v>0</v>
      </c>
      <c r="R228" s="120"/>
      <c r="S228" s="59"/>
      <c r="T228" s="118">
        <f>$G228*S228</f>
        <v>0</v>
      </c>
      <c r="U228" s="120"/>
      <c r="V228" s="59"/>
      <c r="W228" s="118">
        <f>$G228*V228</f>
        <v>0</v>
      </c>
      <c r="X228" s="120"/>
      <c r="Y228" s="59"/>
      <c r="Z228" s="118">
        <f>$G228*Y228</f>
        <v>0</v>
      </c>
      <c r="AA228" s="120"/>
      <c r="AB228" s="59">
        <v>100</v>
      </c>
      <c r="AC228" s="118">
        <f>$G228*AB228</f>
        <v>0</v>
      </c>
      <c r="AD228" s="120"/>
      <c r="AE228" s="59"/>
      <c r="AF228" s="118">
        <f>$G228*AE228</f>
        <v>0</v>
      </c>
      <c r="AG228" s="120"/>
      <c r="AH228" s="59"/>
      <c r="AI228" s="118">
        <f>$G228*AH228</f>
        <v>0</v>
      </c>
      <c r="AJ228" s="120"/>
      <c r="AK228" s="59"/>
      <c r="AL228" s="118">
        <f>$G228*AK228</f>
        <v>0</v>
      </c>
      <c r="AM228" s="120"/>
      <c r="AN228" s="59"/>
      <c r="AO228" s="118">
        <f>$G228*AN228</f>
        <v>0</v>
      </c>
      <c r="AP228" s="120"/>
      <c r="AQ228" s="59"/>
      <c r="AR228" s="118">
        <f>$G228*AQ228</f>
        <v>0</v>
      </c>
      <c r="AS228" s="120"/>
      <c r="AT228" s="59"/>
      <c r="AU228" s="118">
        <f>$G228*AT228</f>
        <v>0</v>
      </c>
      <c r="AV228" s="120"/>
      <c r="AW228" s="59"/>
      <c r="AX228" s="118">
        <f>$G228*AW228</f>
        <v>0</v>
      </c>
      <c r="AY228" s="120"/>
      <c r="AZ228" s="59">
        <v>100</v>
      </c>
      <c r="BA228" s="118">
        <f>$G228*AZ228</f>
        <v>0</v>
      </c>
      <c r="BB228" s="120"/>
      <c r="BC228" s="59"/>
      <c r="BD228" s="118">
        <f>$G228*BC228</f>
        <v>0</v>
      </c>
      <c r="BE228" s="120"/>
      <c r="BF228" s="170">
        <v>100</v>
      </c>
      <c r="BG228" s="118">
        <f>$G228*BF228</f>
        <v>0</v>
      </c>
      <c r="BH228" s="120"/>
      <c r="BI228" s="59"/>
      <c r="BJ228" s="118">
        <f>$G228*BI228</f>
        <v>0</v>
      </c>
      <c r="BK228" s="120"/>
      <c r="BL228" s="59"/>
      <c r="BM228" s="118">
        <f>$G228*BL228</f>
        <v>0</v>
      </c>
      <c r="BN228" s="120"/>
      <c r="BO228" s="59"/>
      <c r="BP228" s="118">
        <f>$G228*BO228</f>
        <v>0</v>
      </c>
      <c r="BQ228" s="120"/>
      <c r="BR228" s="59"/>
      <c r="BS228" s="118">
        <f>$G228*BR228</f>
        <v>0</v>
      </c>
      <c r="BT228" s="120"/>
      <c r="BU228" s="59"/>
      <c r="BV228" s="118">
        <f>$G228*BU228</f>
        <v>0</v>
      </c>
      <c r="BW228" s="120"/>
      <c r="BX228" s="59"/>
      <c r="BY228" s="118">
        <f>$G228*BX228</f>
        <v>0</v>
      </c>
      <c r="BZ228" s="120"/>
      <c r="CA228" s="59"/>
      <c r="CB228" s="118">
        <f>$G228*CA228</f>
        <v>0</v>
      </c>
      <c r="CC228" s="120"/>
      <c r="CD228" s="59"/>
      <c r="CE228" s="118">
        <f>$G228*CD228</f>
        <v>0</v>
      </c>
      <c r="CF228" s="120"/>
      <c r="CG228" s="59"/>
      <c r="CH228" s="118">
        <f>$G228*CG228</f>
        <v>0</v>
      </c>
      <c r="CI228" s="120"/>
      <c r="CJ228" s="59"/>
      <c r="CK228" s="118">
        <f>$G228*CJ228</f>
        <v>0</v>
      </c>
      <c r="CL228" s="120"/>
      <c r="CM228" s="59"/>
      <c r="CN228" s="118">
        <f>$G228*CM228</f>
        <v>0</v>
      </c>
      <c r="CO228" s="120"/>
      <c r="CP228" s="59"/>
      <c r="CQ228" s="118">
        <f>$G228*CP228</f>
        <v>0</v>
      </c>
      <c r="CR228" s="120"/>
      <c r="CS228" s="59"/>
      <c r="CT228" s="118">
        <f>$G228*CS228</f>
        <v>0</v>
      </c>
      <c r="CU228" s="120"/>
      <c r="CV228" s="59"/>
      <c r="CW228" s="118">
        <f>$G228*CV228</f>
        <v>0</v>
      </c>
      <c r="CX228" s="120"/>
      <c r="CY228" s="59"/>
      <c r="CZ228" s="118">
        <f>$G228*CY228</f>
        <v>0</v>
      </c>
      <c r="DA228" s="120"/>
      <c r="DB228" s="59"/>
      <c r="DC228" s="118">
        <f>$G228*DB228</f>
        <v>0</v>
      </c>
      <c r="DD228" s="120"/>
      <c r="DE228" s="59"/>
      <c r="DF228" s="118">
        <f>$G228*DE228</f>
        <v>0</v>
      </c>
      <c r="DG228" s="120"/>
      <c r="DH228" s="59"/>
      <c r="DI228" s="118">
        <f>$G228*DH228</f>
        <v>0</v>
      </c>
      <c r="DJ228" s="120"/>
      <c r="DK228" s="59"/>
      <c r="DL228" s="118">
        <f>$G228*DK228</f>
        <v>0</v>
      </c>
      <c r="DM228" s="120"/>
      <c r="DN228" s="59"/>
      <c r="DO228" s="118">
        <f>$G228*DN228</f>
        <v>0</v>
      </c>
      <c r="DP228" s="120"/>
      <c r="DQ228" s="59"/>
      <c r="DR228" s="118">
        <f>$G228*DQ228</f>
        <v>0</v>
      </c>
      <c r="DS228" s="120"/>
      <c r="DT228" s="59"/>
      <c r="DU228" s="118">
        <f>$G228*DT228</f>
        <v>0</v>
      </c>
      <c r="DV228" s="120"/>
      <c r="DW228" s="59"/>
      <c r="DX228" s="118">
        <f>$G228*DW228</f>
        <v>0</v>
      </c>
      <c r="DY228" s="120"/>
      <c r="DZ228" s="59"/>
      <c r="EA228" s="118">
        <f>$G228*DZ228</f>
        <v>0</v>
      </c>
      <c r="EB228" s="120"/>
      <c r="EC228" s="59"/>
      <c r="ED228" s="118">
        <f>$G228*EC228</f>
        <v>0</v>
      </c>
      <c r="EE228" s="120"/>
    </row>
    <row r="229" spans="1:135">
      <c r="A229" s="63" t="s">
        <v>346</v>
      </c>
      <c r="B229" s="69"/>
      <c r="C229" s="80" t="s">
        <v>49</v>
      </c>
      <c r="D229" s="33" t="s">
        <v>64</v>
      </c>
      <c r="E229" s="33" t="s">
        <v>64</v>
      </c>
      <c r="F229" s="82" t="s">
        <v>48</v>
      </c>
      <c r="G229" s="157">
        <f>CENA!G220</f>
        <v>0</v>
      </c>
      <c r="H229" s="117">
        <f t="shared" si="404"/>
        <v>0</v>
      </c>
      <c r="I229" s="117">
        <f t="shared" si="405"/>
        <v>0</v>
      </c>
      <c r="J229" s="59"/>
      <c r="K229" s="118">
        <f>$G229*J229</f>
        <v>0</v>
      </c>
      <c r="L229" s="120"/>
      <c r="M229" s="59"/>
      <c r="N229" s="118">
        <f>$G229*M229</f>
        <v>0</v>
      </c>
      <c r="O229" s="120"/>
      <c r="P229" s="59"/>
      <c r="Q229" s="118">
        <f>$G229*P229</f>
        <v>0</v>
      </c>
      <c r="R229" s="120"/>
      <c r="S229" s="59"/>
      <c r="T229" s="118">
        <f>$G229*S229</f>
        <v>0</v>
      </c>
      <c r="U229" s="120"/>
      <c r="V229" s="59"/>
      <c r="W229" s="118">
        <f>$G229*V229</f>
        <v>0</v>
      </c>
      <c r="X229" s="120"/>
      <c r="Y229" s="59"/>
      <c r="Z229" s="118">
        <f>$G229*Y229</f>
        <v>0</v>
      </c>
      <c r="AA229" s="120"/>
      <c r="AB229" s="59"/>
      <c r="AC229" s="118">
        <f>$G229*AB229</f>
        <v>0</v>
      </c>
      <c r="AD229" s="120"/>
      <c r="AE229" s="59"/>
      <c r="AF229" s="118">
        <f>$G229*AE229</f>
        <v>0</v>
      </c>
      <c r="AG229" s="120"/>
      <c r="AH229" s="59"/>
      <c r="AI229" s="118">
        <f>$G229*AH229</f>
        <v>0</v>
      </c>
      <c r="AJ229" s="120"/>
      <c r="AK229" s="59"/>
      <c r="AL229" s="118">
        <f>$G229*AK229</f>
        <v>0</v>
      </c>
      <c r="AM229" s="120"/>
      <c r="AN229" s="59"/>
      <c r="AO229" s="118">
        <f>$G229*AN229</f>
        <v>0</v>
      </c>
      <c r="AP229" s="120"/>
      <c r="AQ229" s="59"/>
      <c r="AR229" s="118">
        <f>$G229*AQ229</f>
        <v>0</v>
      </c>
      <c r="AS229" s="120"/>
      <c r="AT229" s="59"/>
      <c r="AU229" s="118">
        <f>$G229*AT229</f>
        <v>0</v>
      </c>
      <c r="AV229" s="120"/>
      <c r="AW229" s="59"/>
      <c r="AX229" s="118">
        <f>$G229*AW229</f>
        <v>0</v>
      </c>
      <c r="AY229" s="120"/>
      <c r="AZ229" s="59"/>
      <c r="BA229" s="118">
        <f>$G229*AZ229</f>
        <v>0</v>
      </c>
      <c r="BB229" s="120"/>
      <c r="BC229" s="59"/>
      <c r="BD229" s="118">
        <f>$G229*BC229</f>
        <v>0</v>
      </c>
      <c r="BE229" s="120"/>
      <c r="BF229" s="170"/>
      <c r="BG229" s="118">
        <f>$G229*BF229</f>
        <v>0</v>
      </c>
      <c r="BH229" s="120"/>
      <c r="BI229" s="59"/>
      <c r="BJ229" s="118">
        <f>$G229*BI229</f>
        <v>0</v>
      </c>
      <c r="BK229" s="120"/>
      <c r="BL229" s="59"/>
      <c r="BM229" s="118">
        <f>$G229*BL229</f>
        <v>0</v>
      </c>
      <c r="BN229" s="120"/>
      <c r="BO229" s="59"/>
      <c r="BP229" s="118">
        <f>$G229*BO229</f>
        <v>0</v>
      </c>
      <c r="BQ229" s="120"/>
      <c r="BR229" s="59"/>
      <c r="BS229" s="118">
        <f>$G229*BR229</f>
        <v>0</v>
      </c>
      <c r="BT229" s="120"/>
      <c r="BU229" s="59"/>
      <c r="BV229" s="118">
        <f>$G229*BU229</f>
        <v>0</v>
      </c>
      <c r="BW229" s="120"/>
      <c r="BX229" s="59"/>
      <c r="BY229" s="118">
        <f>$G229*BX229</f>
        <v>0</v>
      </c>
      <c r="BZ229" s="120"/>
      <c r="CA229" s="59"/>
      <c r="CB229" s="118">
        <f>$G229*CA229</f>
        <v>0</v>
      </c>
      <c r="CC229" s="120"/>
      <c r="CD229" s="59"/>
      <c r="CE229" s="118">
        <f>$G229*CD229</f>
        <v>0</v>
      </c>
      <c r="CF229" s="120"/>
      <c r="CG229" s="59"/>
      <c r="CH229" s="118">
        <f>$G229*CG229</f>
        <v>0</v>
      </c>
      <c r="CI229" s="120"/>
      <c r="CJ229" s="59"/>
      <c r="CK229" s="118">
        <f>$G229*CJ229</f>
        <v>0</v>
      </c>
      <c r="CL229" s="120"/>
      <c r="CM229" s="59"/>
      <c r="CN229" s="118">
        <f>$G229*CM229</f>
        <v>0</v>
      </c>
      <c r="CO229" s="120"/>
      <c r="CP229" s="59"/>
      <c r="CQ229" s="118">
        <f>$G229*CP229</f>
        <v>0</v>
      </c>
      <c r="CR229" s="120"/>
      <c r="CS229" s="59"/>
      <c r="CT229" s="118">
        <f>$G229*CS229</f>
        <v>0</v>
      </c>
      <c r="CU229" s="120"/>
      <c r="CV229" s="59"/>
      <c r="CW229" s="118">
        <f>$G229*CV229</f>
        <v>0</v>
      </c>
      <c r="CX229" s="120"/>
      <c r="CY229" s="59"/>
      <c r="CZ229" s="118">
        <f>$G229*CY229</f>
        <v>0</v>
      </c>
      <c r="DA229" s="120"/>
      <c r="DB229" s="59"/>
      <c r="DC229" s="118">
        <f>$G229*DB229</f>
        <v>0</v>
      </c>
      <c r="DD229" s="120"/>
      <c r="DE229" s="59"/>
      <c r="DF229" s="118">
        <f>$G229*DE229</f>
        <v>0</v>
      </c>
      <c r="DG229" s="120"/>
      <c r="DH229" s="59"/>
      <c r="DI229" s="118">
        <f>$G229*DH229</f>
        <v>0</v>
      </c>
      <c r="DJ229" s="120"/>
      <c r="DK229" s="59"/>
      <c r="DL229" s="118">
        <f>$G229*DK229</f>
        <v>0</v>
      </c>
      <c r="DM229" s="120"/>
      <c r="DN229" s="59"/>
      <c r="DO229" s="118">
        <f>$G229*DN229</f>
        <v>0</v>
      </c>
      <c r="DP229" s="120"/>
      <c r="DQ229" s="59"/>
      <c r="DR229" s="118">
        <f>$G229*DQ229</f>
        <v>0</v>
      </c>
      <c r="DS229" s="120"/>
      <c r="DT229" s="59"/>
      <c r="DU229" s="118">
        <f>$G229*DT229</f>
        <v>0</v>
      </c>
      <c r="DV229" s="120"/>
      <c r="DW229" s="59"/>
      <c r="DX229" s="118">
        <f>$G229*DW229</f>
        <v>0</v>
      </c>
      <c r="DY229" s="120"/>
      <c r="DZ229" s="59"/>
      <c r="EA229" s="118">
        <f>$G229*DZ229</f>
        <v>0</v>
      </c>
      <c r="EB229" s="120"/>
      <c r="EC229" s="59"/>
      <c r="ED229" s="118">
        <f>$G229*EC229</f>
        <v>0</v>
      </c>
      <c r="EE229" s="120"/>
    </row>
    <row r="230" spans="1:135">
      <c r="A230" s="141"/>
      <c r="B230" s="142"/>
      <c r="C230" s="142"/>
      <c r="D230" s="143" t="s">
        <v>65</v>
      </c>
      <c r="E230" s="143" t="s">
        <v>658</v>
      </c>
      <c r="F230" s="144"/>
      <c r="G230" s="159"/>
      <c r="H230" s="59"/>
      <c r="I230" s="59"/>
      <c r="J230" s="59"/>
      <c r="K230" s="59"/>
      <c r="L230" s="59"/>
      <c r="M230" s="59"/>
      <c r="N230" s="59"/>
      <c r="O230" s="59"/>
      <c r="P230" s="59"/>
      <c r="Q230" s="59"/>
      <c r="R230" s="59"/>
      <c r="S230" s="59"/>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c r="AV230" s="59"/>
      <c r="AW230" s="59"/>
      <c r="AX230" s="59"/>
      <c r="AY230" s="59"/>
      <c r="AZ230" s="59"/>
      <c r="BA230" s="59"/>
      <c r="BB230" s="59"/>
      <c r="BC230" s="59"/>
      <c r="BD230" s="59"/>
      <c r="BE230" s="59"/>
      <c r="BF230" s="170"/>
      <c r="BG230" s="59"/>
      <c r="BH230" s="59"/>
      <c r="BI230" s="59"/>
      <c r="BJ230" s="59"/>
      <c r="BK230" s="59"/>
      <c r="BL230" s="59"/>
      <c r="BM230" s="59"/>
      <c r="BN230" s="59"/>
      <c r="BO230" s="59"/>
      <c r="BP230" s="59"/>
      <c r="BQ230" s="59"/>
      <c r="BR230" s="59"/>
      <c r="BS230" s="59"/>
      <c r="BT230" s="59"/>
      <c r="BU230" s="59"/>
      <c r="BV230" s="59"/>
      <c r="BW230" s="59"/>
      <c r="BX230" s="59"/>
      <c r="BY230" s="59"/>
      <c r="BZ230" s="59"/>
      <c r="CA230" s="59"/>
      <c r="CB230" s="59"/>
      <c r="CC230" s="59"/>
      <c r="CD230" s="59"/>
      <c r="CE230" s="59"/>
      <c r="CF230" s="59"/>
      <c r="CG230" s="59"/>
      <c r="CH230" s="59"/>
      <c r="CI230" s="59"/>
      <c r="CJ230" s="59"/>
      <c r="CK230" s="59"/>
      <c r="CL230" s="59"/>
      <c r="CM230" s="59"/>
      <c r="CN230" s="59"/>
      <c r="CO230" s="59"/>
      <c r="CP230" s="59"/>
      <c r="CQ230" s="59"/>
      <c r="CR230" s="59"/>
      <c r="CS230" s="59"/>
      <c r="CT230" s="59"/>
      <c r="CU230" s="59"/>
      <c r="CV230" s="59"/>
      <c r="CW230" s="59"/>
      <c r="CX230" s="59"/>
      <c r="CY230" s="59"/>
      <c r="CZ230" s="59"/>
      <c r="DA230" s="59"/>
      <c r="DB230" s="59"/>
      <c r="DC230" s="59"/>
      <c r="DD230" s="59"/>
      <c r="DE230" s="59"/>
      <c r="DF230" s="59"/>
      <c r="DG230" s="59"/>
      <c r="DH230" s="59"/>
      <c r="DI230" s="59"/>
      <c r="DJ230" s="59"/>
      <c r="DK230" s="59"/>
      <c r="DL230" s="59"/>
      <c r="DM230" s="59"/>
      <c r="DN230" s="59"/>
      <c r="DO230" s="59"/>
      <c r="DP230" s="59"/>
      <c r="DQ230" s="59"/>
      <c r="DR230" s="59"/>
      <c r="DS230" s="59"/>
      <c r="DT230" s="59"/>
      <c r="DU230" s="59"/>
      <c r="DV230" s="59"/>
      <c r="DW230" s="59"/>
      <c r="DX230" s="59"/>
      <c r="DY230" s="59"/>
      <c r="DZ230" s="59"/>
      <c r="EA230" s="59"/>
      <c r="EB230" s="59"/>
      <c r="EC230" s="59"/>
      <c r="ED230" s="59"/>
      <c r="EE230" s="59"/>
    </row>
    <row r="231" spans="1:135" ht="306">
      <c r="A231" s="63" t="s">
        <v>347</v>
      </c>
      <c r="B231" s="68" t="s">
        <v>52</v>
      </c>
      <c r="C231" s="78">
        <v>4</v>
      </c>
      <c r="D231" s="35" t="s">
        <v>865</v>
      </c>
      <c r="E231" s="33" t="s">
        <v>659</v>
      </c>
      <c r="F231" s="82" t="s">
        <v>475</v>
      </c>
      <c r="G231" s="157">
        <f>CENA!G222</f>
        <v>0</v>
      </c>
      <c r="H231" s="117">
        <f t="shared" ref="H231" si="406">J231+M231+P231+S231+V231+AK231+AN231+AQ231+AT231+AW231+AZ231+BC231+BF231+BI231+BL231+BO231+BR231+BU231+BX231+CA231+CD231+CG231+CJ231+CM231+CP231++CS231+CV231+CY231+DB231+DE231+DH231+DK231+DN231+DQ231+Y231+AB231+AE231+AH231+DT231+DW231+DZ231+EC231</f>
        <v>14</v>
      </c>
      <c r="I231" s="117">
        <f t="shared" ref="I231" si="407">G231*H231</f>
        <v>0</v>
      </c>
      <c r="J231" s="59">
        <v>1</v>
      </c>
      <c r="K231" s="118">
        <f>$G231*J231</f>
        <v>0</v>
      </c>
      <c r="L231" s="120"/>
      <c r="M231" s="59">
        <v>1</v>
      </c>
      <c r="N231" s="118">
        <f>$G231*M231</f>
        <v>0</v>
      </c>
      <c r="O231" s="120"/>
      <c r="P231" s="59">
        <v>1</v>
      </c>
      <c r="Q231" s="118">
        <f>$G231*P231</f>
        <v>0</v>
      </c>
      <c r="R231" s="120"/>
      <c r="S231" s="59"/>
      <c r="T231" s="118">
        <f>$G231*S231</f>
        <v>0</v>
      </c>
      <c r="U231" s="120"/>
      <c r="V231" s="59"/>
      <c r="W231" s="118">
        <f>$G231*V231</f>
        <v>0</v>
      </c>
      <c r="X231" s="120"/>
      <c r="Y231" s="59"/>
      <c r="Z231" s="118">
        <f>$G231*Y231</f>
        <v>0</v>
      </c>
      <c r="AA231" s="120"/>
      <c r="AB231" s="59">
        <v>1</v>
      </c>
      <c r="AC231" s="118">
        <f>$G231*AB231</f>
        <v>0</v>
      </c>
      <c r="AD231" s="120"/>
      <c r="AE231" s="59"/>
      <c r="AF231" s="118">
        <f>$G231*AE231</f>
        <v>0</v>
      </c>
      <c r="AG231" s="120"/>
      <c r="AH231" s="59"/>
      <c r="AI231" s="118">
        <f>$G231*AH231</f>
        <v>0</v>
      </c>
      <c r="AJ231" s="120"/>
      <c r="AK231" s="59">
        <v>1</v>
      </c>
      <c r="AL231" s="118">
        <f>$G231*AK231</f>
        <v>0</v>
      </c>
      <c r="AM231" s="120"/>
      <c r="AN231" s="59">
        <v>1</v>
      </c>
      <c r="AO231" s="118">
        <f>$G231*AN231</f>
        <v>0</v>
      </c>
      <c r="AP231" s="120"/>
      <c r="AQ231" s="59"/>
      <c r="AR231" s="118">
        <f>$G231*AQ231</f>
        <v>0</v>
      </c>
      <c r="AS231" s="120"/>
      <c r="AT231" s="59"/>
      <c r="AU231" s="118">
        <f>$G231*AT231</f>
        <v>0</v>
      </c>
      <c r="AV231" s="120"/>
      <c r="AW231" s="59"/>
      <c r="AX231" s="118">
        <f>$G231*AW231</f>
        <v>0</v>
      </c>
      <c r="AY231" s="120"/>
      <c r="AZ231" s="59">
        <v>1</v>
      </c>
      <c r="BA231" s="118">
        <f>$G231*AZ231</f>
        <v>0</v>
      </c>
      <c r="BB231" s="120"/>
      <c r="BC231" s="59"/>
      <c r="BD231" s="118">
        <f>$G231*BC231</f>
        <v>0</v>
      </c>
      <c r="BE231" s="120"/>
      <c r="BF231" s="170"/>
      <c r="BG231" s="118">
        <f>$G231*BF231</f>
        <v>0</v>
      </c>
      <c r="BH231" s="120"/>
      <c r="BI231" s="59"/>
      <c r="BJ231" s="118">
        <f>$G231*BI231</f>
        <v>0</v>
      </c>
      <c r="BK231" s="120"/>
      <c r="BL231" s="59"/>
      <c r="BM231" s="118">
        <f>$G231*BL231</f>
        <v>0</v>
      </c>
      <c r="BN231" s="120"/>
      <c r="BO231" s="59"/>
      <c r="BP231" s="118">
        <f>$G231*BO231</f>
        <v>0</v>
      </c>
      <c r="BQ231" s="120"/>
      <c r="BR231" s="59"/>
      <c r="BS231" s="118">
        <f>$G231*BR231</f>
        <v>0</v>
      </c>
      <c r="BT231" s="120"/>
      <c r="BU231" s="59"/>
      <c r="BV231" s="118">
        <f>$G231*BU231</f>
        <v>0</v>
      </c>
      <c r="BW231" s="120"/>
      <c r="BX231" s="59"/>
      <c r="BY231" s="118">
        <f>$G231*BX231</f>
        <v>0</v>
      </c>
      <c r="BZ231" s="120"/>
      <c r="CA231" s="59"/>
      <c r="CB231" s="118">
        <f>$G231*CA231</f>
        <v>0</v>
      </c>
      <c r="CC231" s="120"/>
      <c r="CD231" s="59"/>
      <c r="CE231" s="118">
        <f>$G231*CD231</f>
        <v>0</v>
      </c>
      <c r="CF231" s="120"/>
      <c r="CG231" s="59">
        <v>1</v>
      </c>
      <c r="CH231" s="118">
        <f>$G231*CG231</f>
        <v>0</v>
      </c>
      <c r="CI231" s="120"/>
      <c r="CJ231" s="59"/>
      <c r="CK231" s="118">
        <f>$G231*CJ231</f>
        <v>0</v>
      </c>
      <c r="CL231" s="120"/>
      <c r="CM231" s="59"/>
      <c r="CN231" s="118">
        <f>$G231*CM231</f>
        <v>0</v>
      </c>
      <c r="CO231" s="120"/>
      <c r="CP231" s="59"/>
      <c r="CQ231" s="118">
        <f>$G231*CP231</f>
        <v>0</v>
      </c>
      <c r="CR231" s="120"/>
      <c r="CS231" s="59">
        <v>1</v>
      </c>
      <c r="CT231" s="118">
        <f>$G231*CS231</f>
        <v>0</v>
      </c>
      <c r="CU231" s="120"/>
      <c r="CV231" s="59"/>
      <c r="CW231" s="118">
        <f>$G231*CV231</f>
        <v>0</v>
      </c>
      <c r="CX231" s="120"/>
      <c r="CY231" s="59"/>
      <c r="CZ231" s="118">
        <f>$G231*CY231</f>
        <v>0</v>
      </c>
      <c r="DA231" s="120"/>
      <c r="DB231" s="59">
        <v>1</v>
      </c>
      <c r="DC231" s="118">
        <f>$G231*DB231</f>
        <v>0</v>
      </c>
      <c r="DD231" s="120"/>
      <c r="DE231" s="59"/>
      <c r="DF231" s="118">
        <f>$G231*DE231</f>
        <v>0</v>
      </c>
      <c r="DG231" s="120"/>
      <c r="DH231" s="59"/>
      <c r="DI231" s="118">
        <f>$G231*DH231</f>
        <v>0</v>
      </c>
      <c r="DJ231" s="120"/>
      <c r="DK231" s="59"/>
      <c r="DL231" s="118">
        <f>$G231*DK231</f>
        <v>0</v>
      </c>
      <c r="DM231" s="120"/>
      <c r="DN231" s="59">
        <v>1</v>
      </c>
      <c r="DO231" s="118">
        <f>$G231*DN231</f>
        <v>0</v>
      </c>
      <c r="DP231" s="120"/>
      <c r="DQ231" s="59">
        <v>1</v>
      </c>
      <c r="DR231" s="118">
        <f>$G231*DQ231</f>
        <v>0</v>
      </c>
      <c r="DS231" s="120"/>
      <c r="DT231" s="59"/>
      <c r="DU231" s="118">
        <f>$G231*DT231</f>
        <v>0</v>
      </c>
      <c r="DV231" s="120"/>
      <c r="DW231" s="59">
        <v>1</v>
      </c>
      <c r="DX231" s="118">
        <f>$G231*DW231</f>
        <v>0</v>
      </c>
      <c r="DY231" s="120"/>
      <c r="DZ231" s="59"/>
      <c r="EA231" s="118">
        <f>$G231*DZ231</f>
        <v>0</v>
      </c>
      <c r="EB231" s="120"/>
      <c r="EC231" s="59">
        <v>1</v>
      </c>
      <c r="ED231" s="118">
        <f>$G231*EC231</f>
        <v>0</v>
      </c>
      <c r="EE231" s="120"/>
    </row>
    <row r="232" spans="1:135">
      <c r="A232" s="141"/>
      <c r="B232" s="142"/>
      <c r="C232" s="152"/>
      <c r="D232" s="143" t="s">
        <v>66</v>
      </c>
      <c r="E232" s="143" t="s">
        <v>660</v>
      </c>
      <c r="F232" s="144"/>
      <c r="G232" s="159"/>
      <c r="H232" s="59"/>
      <c r="I232" s="59"/>
      <c r="J232" s="59"/>
      <c r="K232" s="59"/>
      <c r="L232" s="59"/>
      <c r="M232" s="59"/>
      <c r="N232" s="59"/>
      <c r="O232" s="59"/>
      <c r="P232" s="59"/>
      <c r="Q232" s="59"/>
      <c r="R232" s="59"/>
      <c r="S232" s="59"/>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c r="AV232" s="59"/>
      <c r="AW232" s="59"/>
      <c r="AX232" s="59"/>
      <c r="AY232" s="59"/>
      <c r="AZ232" s="59"/>
      <c r="BA232" s="59"/>
      <c r="BB232" s="59"/>
      <c r="BC232" s="59"/>
      <c r="BD232" s="59"/>
      <c r="BE232" s="59"/>
      <c r="BF232" s="170"/>
      <c r="BG232" s="59"/>
      <c r="BH232" s="59"/>
      <c r="BI232" s="59"/>
      <c r="BJ232" s="59"/>
      <c r="BK232" s="59"/>
      <c r="BL232" s="59"/>
      <c r="BM232" s="59"/>
      <c r="BN232" s="59"/>
      <c r="BO232" s="59"/>
      <c r="BP232" s="59"/>
      <c r="BQ232" s="59"/>
      <c r="BR232" s="59"/>
      <c r="BS232" s="59"/>
      <c r="BT232" s="59"/>
      <c r="BU232" s="59"/>
      <c r="BV232" s="59"/>
      <c r="BW232" s="59"/>
      <c r="BX232" s="59"/>
      <c r="BY232" s="59"/>
      <c r="BZ232" s="59"/>
      <c r="CA232" s="59"/>
      <c r="CB232" s="59"/>
      <c r="CC232" s="59"/>
      <c r="CD232" s="59"/>
      <c r="CE232" s="59"/>
      <c r="CF232" s="59"/>
      <c r="CG232" s="59"/>
      <c r="CH232" s="59"/>
      <c r="CI232" s="59"/>
      <c r="CJ232" s="59"/>
      <c r="CK232" s="59"/>
      <c r="CL232" s="59"/>
      <c r="CM232" s="59"/>
      <c r="CN232" s="59"/>
      <c r="CO232" s="59"/>
      <c r="CP232" s="59"/>
      <c r="CQ232" s="59"/>
      <c r="CR232" s="59"/>
      <c r="CS232" s="59"/>
      <c r="CT232" s="59"/>
      <c r="CU232" s="59"/>
      <c r="CV232" s="59"/>
      <c r="CW232" s="59"/>
      <c r="CX232" s="59"/>
      <c r="CY232" s="59"/>
      <c r="CZ232" s="59"/>
      <c r="DA232" s="59"/>
      <c r="DB232" s="59"/>
      <c r="DC232" s="59"/>
      <c r="DD232" s="59"/>
      <c r="DE232" s="59"/>
      <c r="DF232" s="59"/>
      <c r="DG232" s="59"/>
      <c r="DH232" s="59"/>
      <c r="DI232" s="59"/>
      <c r="DJ232" s="59"/>
      <c r="DK232" s="59"/>
      <c r="DL232" s="59"/>
      <c r="DM232" s="59"/>
      <c r="DN232" s="59"/>
      <c r="DO232" s="59"/>
      <c r="DP232" s="59"/>
      <c r="DQ232" s="59"/>
      <c r="DR232" s="59"/>
      <c r="DS232" s="59"/>
      <c r="DT232" s="59"/>
      <c r="DU232" s="59"/>
      <c r="DV232" s="59"/>
      <c r="DW232" s="59"/>
      <c r="DX232" s="59"/>
      <c r="DY232" s="59"/>
      <c r="DZ232" s="59"/>
      <c r="EA232" s="59"/>
      <c r="EB232" s="59"/>
      <c r="EC232" s="59"/>
      <c r="ED232" s="59"/>
      <c r="EE232" s="59"/>
    </row>
    <row r="233" spans="1:135" ht="25.5">
      <c r="A233" s="63" t="s">
        <v>348</v>
      </c>
      <c r="B233" s="68" t="s">
        <v>52</v>
      </c>
      <c r="C233" s="78">
        <v>5</v>
      </c>
      <c r="D233" s="31" t="s">
        <v>408</v>
      </c>
      <c r="E233" s="31" t="s">
        <v>661</v>
      </c>
      <c r="F233" s="9" t="s">
        <v>16</v>
      </c>
      <c r="G233" s="157" t="str">
        <f>CENA!G224</f>
        <v>/</v>
      </c>
      <c r="H233" s="117" t="s">
        <v>16</v>
      </c>
      <c r="I233" s="117" t="s">
        <v>16</v>
      </c>
      <c r="J233" s="59" t="s">
        <v>16</v>
      </c>
      <c r="K233" s="118" t="s">
        <v>16</v>
      </c>
      <c r="L233" s="120"/>
      <c r="M233" s="59" t="s">
        <v>16</v>
      </c>
      <c r="N233" s="118" t="s">
        <v>16</v>
      </c>
      <c r="O233" s="120"/>
      <c r="P233" s="59" t="s">
        <v>16</v>
      </c>
      <c r="Q233" s="118" t="s">
        <v>16</v>
      </c>
      <c r="R233" s="120"/>
      <c r="S233" s="59" t="s">
        <v>16</v>
      </c>
      <c r="T233" s="118" t="s">
        <v>16</v>
      </c>
      <c r="U233" s="120"/>
      <c r="V233" s="59" t="s">
        <v>16</v>
      </c>
      <c r="W233" s="118" t="s">
        <v>16</v>
      </c>
      <c r="X233" s="120"/>
      <c r="Y233" s="59" t="s">
        <v>16</v>
      </c>
      <c r="Z233" s="118" t="s">
        <v>16</v>
      </c>
      <c r="AA233" s="120"/>
      <c r="AB233" s="59" t="s">
        <v>16</v>
      </c>
      <c r="AC233" s="118" t="s">
        <v>16</v>
      </c>
      <c r="AD233" s="120"/>
      <c r="AE233" s="59" t="s">
        <v>16</v>
      </c>
      <c r="AF233" s="118" t="s">
        <v>16</v>
      </c>
      <c r="AG233" s="120"/>
      <c r="AH233" s="59" t="s">
        <v>16</v>
      </c>
      <c r="AI233" s="118" t="s">
        <v>16</v>
      </c>
      <c r="AJ233" s="120"/>
      <c r="AK233" s="59" t="s">
        <v>16</v>
      </c>
      <c r="AL233" s="118" t="s">
        <v>16</v>
      </c>
      <c r="AM233" s="120"/>
      <c r="AN233" s="59" t="s">
        <v>16</v>
      </c>
      <c r="AO233" s="118" t="s">
        <v>16</v>
      </c>
      <c r="AP233" s="120"/>
      <c r="AQ233" s="59" t="s">
        <v>16</v>
      </c>
      <c r="AR233" s="118" t="s">
        <v>16</v>
      </c>
      <c r="AS233" s="120"/>
      <c r="AT233" s="59" t="s">
        <v>16</v>
      </c>
      <c r="AU233" s="118" t="s">
        <v>16</v>
      </c>
      <c r="AV233" s="120"/>
      <c r="AW233" s="59" t="s">
        <v>16</v>
      </c>
      <c r="AX233" s="118" t="s">
        <v>16</v>
      </c>
      <c r="AY233" s="120"/>
      <c r="AZ233" s="59" t="s">
        <v>16</v>
      </c>
      <c r="BA233" s="118" t="s">
        <v>16</v>
      </c>
      <c r="BB233" s="120"/>
      <c r="BC233" s="59" t="s">
        <v>16</v>
      </c>
      <c r="BD233" s="118" t="s">
        <v>16</v>
      </c>
      <c r="BE233" s="120"/>
      <c r="BF233" s="170" t="s">
        <v>16</v>
      </c>
      <c r="BG233" s="118" t="s">
        <v>16</v>
      </c>
      <c r="BH233" s="120"/>
      <c r="BI233" s="59" t="s">
        <v>16</v>
      </c>
      <c r="BJ233" s="118" t="s">
        <v>16</v>
      </c>
      <c r="BK233" s="120"/>
      <c r="BL233" s="59" t="s">
        <v>16</v>
      </c>
      <c r="BM233" s="118" t="s">
        <v>16</v>
      </c>
      <c r="BN233" s="120"/>
      <c r="BO233" s="59" t="s">
        <v>16</v>
      </c>
      <c r="BP233" s="118" t="s">
        <v>16</v>
      </c>
      <c r="BQ233" s="120"/>
      <c r="BR233" s="59" t="s">
        <v>16</v>
      </c>
      <c r="BS233" s="118" t="s">
        <v>16</v>
      </c>
      <c r="BT233" s="120"/>
      <c r="BU233" s="59" t="s">
        <v>16</v>
      </c>
      <c r="BV233" s="118" t="s">
        <v>16</v>
      </c>
      <c r="BW233" s="120"/>
      <c r="BX233" s="59" t="s">
        <v>16</v>
      </c>
      <c r="BY233" s="118" t="s">
        <v>16</v>
      </c>
      <c r="BZ233" s="120"/>
      <c r="CA233" s="59" t="s">
        <v>16</v>
      </c>
      <c r="CB233" s="118" t="s">
        <v>16</v>
      </c>
      <c r="CC233" s="120"/>
      <c r="CD233" s="59" t="s">
        <v>16</v>
      </c>
      <c r="CE233" s="118" t="s">
        <v>16</v>
      </c>
      <c r="CF233" s="120"/>
      <c r="CG233" s="59" t="s">
        <v>16</v>
      </c>
      <c r="CH233" s="118" t="s">
        <v>16</v>
      </c>
      <c r="CI233" s="120"/>
      <c r="CJ233" s="59" t="s">
        <v>16</v>
      </c>
      <c r="CK233" s="118" t="s">
        <v>16</v>
      </c>
      <c r="CL233" s="120"/>
      <c r="CM233" s="59" t="s">
        <v>16</v>
      </c>
      <c r="CN233" s="118" t="s">
        <v>16</v>
      </c>
      <c r="CO233" s="120"/>
      <c r="CP233" s="59" t="s">
        <v>16</v>
      </c>
      <c r="CQ233" s="118" t="s">
        <v>16</v>
      </c>
      <c r="CR233" s="120"/>
      <c r="CS233" s="59" t="s">
        <v>16</v>
      </c>
      <c r="CT233" s="118" t="s">
        <v>16</v>
      </c>
      <c r="CU233" s="120"/>
      <c r="CV233" s="59" t="s">
        <v>16</v>
      </c>
      <c r="CW233" s="118" t="s">
        <v>16</v>
      </c>
      <c r="CX233" s="120"/>
      <c r="CY233" s="59" t="s">
        <v>16</v>
      </c>
      <c r="CZ233" s="118" t="s">
        <v>16</v>
      </c>
      <c r="DA233" s="120"/>
      <c r="DB233" s="59" t="s">
        <v>16</v>
      </c>
      <c r="DC233" s="118" t="s">
        <v>16</v>
      </c>
      <c r="DD233" s="120"/>
      <c r="DE233" s="59" t="s">
        <v>16</v>
      </c>
      <c r="DF233" s="118" t="s">
        <v>16</v>
      </c>
      <c r="DG233" s="120"/>
      <c r="DH233" s="59" t="s">
        <v>16</v>
      </c>
      <c r="DI233" s="118" t="s">
        <v>16</v>
      </c>
      <c r="DJ233" s="120"/>
      <c r="DK233" s="59" t="s">
        <v>16</v>
      </c>
      <c r="DL233" s="118" t="s">
        <v>16</v>
      </c>
      <c r="DM233" s="120"/>
      <c r="DN233" s="59" t="s">
        <v>16</v>
      </c>
      <c r="DO233" s="118" t="s">
        <v>16</v>
      </c>
      <c r="DP233" s="120"/>
      <c r="DQ233" s="59" t="s">
        <v>16</v>
      </c>
      <c r="DR233" s="118" t="s">
        <v>16</v>
      </c>
      <c r="DS233" s="120"/>
      <c r="DT233" s="59" t="s">
        <v>16</v>
      </c>
      <c r="DU233" s="118" t="s">
        <v>16</v>
      </c>
      <c r="DV233" s="120"/>
      <c r="DW233" s="59" t="s">
        <v>16</v>
      </c>
      <c r="DX233" s="118" t="s">
        <v>16</v>
      </c>
      <c r="DY233" s="120"/>
      <c r="DZ233" s="59" t="s">
        <v>16</v>
      </c>
      <c r="EA233" s="118" t="s">
        <v>16</v>
      </c>
      <c r="EB233" s="120"/>
      <c r="EC233" s="59" t="s">
        <v>16</v>
      </c>
      <c r="ED233" s="118" t="s">
        <v>16</v>
      </c>
      <c r="EE233" s="120"/>
    </row>
    <row r="234" spans="1:135">
      <c r="A234" s="63" t="s">
        <v>349</v>
      </c>
      <c r="B234" s="69"/>
      <c r="C234" s="80" t="s">
        <v>22</v>
      </c>
      <c r="D234" s="31" t="s">
        <v>67</v>
      </c>
      <c r="E234" s="31" t="s">
        <v>67</v>
      </c>
      <c r="F234" s="9" t="s">
        <v>475</v>
      </c>
      <c r="G234" s="157">
        <f>CENA!G225</f>
        <v>0</v>
      </c>
      <c r="H234" s="117">
        <f t="shared" ref="H234:H236" si="408">J234+M234+P234+S234+V234+AK234+AN234+AQ234+AT234+AW234+AZ234+BC234+BF234+BI234+BL234+BO234+BR234+BU234+BX234+CA234+CD234+CG234+CJ234+CM234+CP234++CS234+CV234+CY234+DB234+DE234+DH234+DK234+DN234+DQ234+Y234+AB234+AE234+AH234+DT234+DW234+DZ234+EC234</f>
        <v>137</v>
      </c>
      <c r="I234" s="117">
        <f t="shared" ref="I234:I236" si="409">G234*H234</f>
        <v>0</v>
      </c>
      <c r="J234" s="59"/>
      <c r="K234" s="118">
        <f>$G234*J234</f>
        <v>0</v>
      </c>
      <c r="L234" s="120"/>
      <c r="M234" s="59">
        <v>10</v>
      </c>
      <c r="N234" s="118">
        <f>$G234*M234</f>
        <v>0</v>
      </c>
      <c r="O234" s="120"/>
      <c r="P234" s="59">
        <v>15</v>
      </c>
      <c r="Q234" s="118">
        <f>$G234*P234</f>
        <v>0</v>
      </c>
      <c r="R234" s="120"/>
      <c r="S234" s="59"/>
      <c r="T234" s="118">
        <f>$G234*S234</f>
        <v>0</v>
      </c>
      <c r="U234" s="120"/>
      <c r="V234" s="59">
        <v>15</v>
      </c>
      <c r="W234" s="118">
        <f>$G234*V234</f>
        <v>0</v>
      </c>
      <c r="X234" s="120"/>
      <c r="Y234" s="59"/>
      <c r="Z234" s="118">
        <f>$G234*Y234</f>
        <v>0</v>
      </c>
      <c r="AA234" s="120"/>
      <c r="AB234" s="59">
        <v>15</v>
      </c>
      <c r="AC234" s="118">
        <f>$G234*AB234</f>
        <v>0</v>
      </c>
      <c r="AD234" s="120"/>
      <c r="AE234" s="59"/>
      <c r="AF234" s="118">
        <f>$G234*AE234</f>
        <v>0</v>
      </c>
      <c r="AG234" s="120"/>
      <c r="AH234" s="59"/>
      <c r="AI234" s="118">
        <f>$G234*AH234</f>
        <v>0</v>
      </c>
      <c r="AJ234" s="120"/>
      <c r="AK234" s="59">
        <v>15</v>
      </c>
      <c r="AL234" s="118">
        <f>$G234*AK234</f>
        <v>0</v>
      </c>
      <c r="AM234" s="120"/>
      <c r="AN234" s="59">
        <v>10</v>
      </c>
      <c r="AO234" s="118">
        <f>$G234*AN234</f>
        <v>0</v>
      </c>
      <c r="AP234" s="120"/>
      <c r="AQ234" s="59"/>
      <c r="AR234" s="118">
        <f>$G234*AQ234</f>
        <v>0</v>
      </c>
      <c r="AS234" s="120"/>
      <c r="AT234" s="59"/>
      <c r="AU234" s="118">
        <f>$G234*AT234</f>
        <v>0</v>
      </c>
      <c r="AV234" s="120"/>
      <c r="AW234" s="59"/>
      <c r="AX234" s="118">
        <f>$G234*AW234</f>
        <v>0</v>
      </c>
      <c r="AY234" s="120"/>
      <c r="AZ234" s="59">
        <v>15</v>
      </c>
      <c r="BA234" s="118">
        <f>$G234*AZ234</f>
        <v>0</v>
      </c>
      <c r="BB234" s="120"/>
      <c r="BC234" s="59"/>
      <c r="BD234" s="118">
        <f>$G234*BC234</f>
        <v>0</v>
      </c>
      <c r="BE234" s="120"/>
      <c r="BF234" s="170">
        <v>5</v>
      </c>
      <c r="BG234" s="118">
        <f>$G234*BF234</f>
        <v>0</v>
      </c>
      <c r="BH234" s="120"/>
      <c r="BI234" s="59"/>
      <c r="BJ234" s="118">
        <f>$G234*BI234</f>
        <v>0</v>
      </c>
      <c r="BK234" s="120"/>
      <c r="BL234" s="59"/>
      <c r="BM234" s="118">
        <f>$G234*BL234</f>
        <v>0</v>
      </c>
      <c r="BN234" s="120"/>
      <c r="BO234" s="59"/>
      <c r="BP234" s="118">
        <f>$G234*BO234</f>
        <v>0</v>
      </c>
      <c r="BQ234" s="120"/>
      <c r="BR234" s="59">
        <v>10</v>
      </c>
      <c r="BS234" s="118">
        <f>$G234*BR234</f>
        <v>0</v>
      </c>
      <c r="BT234" s="120"/>
      <c r="BU234" s="59"/>
      <c r="BV234" s="118">
        <f>$G234*BU234</f>
        <v>0</v>
      </c>
      <c r="BW234" s="120"/>
      <c r="BX234" s="59"/>
      <c r="BY234" s="118">
        <f>$G234*BX234</f>
        <v>0</v>
      </c>
      <c r="BZ234" s="120"/>
      <c r="CA234" s="59"/>
      <c r="CB234" s="118">
        <f>$G234*CA234</f>
        <v>0</v>
      </c>
      <c r="CC234" s="120"/>
      <c r="CD234" s="59"/>
      <c r="CE234" s="118">
        <f>$G234*CD234</f>
        <v>0</v>
      </c>
      <c r="CF234" s="120"/>
      <c r="CG234" s="59"/>
      <c r="CH234" s="118">
        <f>$G234*CG234</f>
        <v>0</v>
      </c>
      <c r="CI234" s="120"/>
      <c r="CJ234" s="59"/>
      <c r="CK234" s="118">
        <f>$G234*CJ234</f>
        <v>0</v>
      </c>
      <c r="CL234" s="120"/>
      <c r="CM234" s="59"/>
      <c r="CN234" s="118">
        <f>$G234*CM234</f>
        <v>0</v>
      </c>
      <c r="CO234" s="120"/>
      <c r="CP234" s="59"/>
      <c r="CQ234" s="118">
        <f>$G234*CP234</f>
        <v>0</v>
      </c>
      <c r="CR234" s="120"/>
      <c r="CS234" s="59">
        <v>2</v>
      </c>
      <c r="CT234" s="118">
        <f>$G234*CS234</f>
        <v>0</v>
      </c>
      <c r="CU234" s="120"/>
      <c r="CV234" s="59"/>
      <c r="CW234" s="118">
        <f>$G234*CV234</f>
        <v>0</v>
      </c>
      <c r="CX234" s="120"/>
      <c r="CY234" s="59"/>
      <c r="CZ234" s="118">
        <f>$G234*CY234</f>
        <v>0</v>
      </c>
      <c r="DA234" s="120"/>
      <c r="DB234" s="59"/>
      <c r="DC234" s="118">
        <f>$G234*DB234</f>
        <v>0</v>
      </c>
      <c r="DD234" s="120"/>
      <c r="DE234" s="59"/>
      <c r="DF234" s="118">
        <f>$G234*DE234</f>
        <v>0</v>
      </c>
      <c r="DG234" s="120"/>
      <c r="DH234" s="59"/>
      <c r="DI234" s="118">
        <f>$G234*DH234</f>
        <v>0</v>
      </c>
      <c r="DJ234" s="120"/>
      <c r="DK234" s="59"/>
      <c r="DL234" s="118">
        <f>$G234*DK234</f>
        <v>0</v>
      </c>
      <c r="DM234" s="120"/>
      <c r="DN234" s="59">
        <v>10</v>
      </c>
      <c r="DO234" s="118">
        <f>$G234*DN234</f>
        <v>0</v>
      </c>
      <c r="DP234" s="120"/>
      <c r="DQ234" s="59"/>
      <c r="DR234" s="118">
        <f>$G234*DQ234</f>
        <v>0</v>
      </c>
      <c r="DS234" s="120"/>
      <c r="DT234" s="59"/>
      <c r="DU234" s="118">
        <f>$G234*DT234</f>
        <v>0</v>
      </c>
      <c r="DV234" s="120"/>
      <c r="DW234" s="59"/>
      <c r="DX234" s="118">
        <f>$G234*DW234</f>
        <v>0</v>
      </c>
      <c r="DY234" s="120"/>
      <c r="DZ234" s="59"/>
      <c r="EA234" s="118">
        <f>$G234*DZ234</f>
        <v>0</v>
      </c>
      <c r="EB234" s="120"/>
      <c r="EC234" s="59">
        <v>15</v>
      </c>
      <c r="ED234" s="118">
        <f>$G234*EC234</f>
        <v>0</v>
      </c>
      <c r="EE234" s="120"/>
    </row>
    <row r="235" spans="1:135">
      <c r="A235" s="63" t="s">
        <v>350</v>
      </c>
      <c r="B235" s="69"/>
      <c r="C235" s="80" t="s">
        <v>49</v>
      </c>
      <c r="D235" s="31" t="s">
        <v>68</v>
      </c>
      <c r="E235" s="31" t="s">
        <v>68</v>
      </c>
      <c r="F235" s="9" t="s">
        <v>475</v>
      </c>
      <c r="G235" s="157">
        <f>CENA!G226</f>
        <v>0</v>
      </c>
      <c r="H235" s="117">
        <f t="shared" si="408"/>
        <v>74</v>
      </c>
      <c r="I235" s="117">
        <f t="shared" si="409"/>
        <v>0</v>
      </c>
      <c r="J235" s="59"/>
      <c r="K235" s="118">
        <f>$G235*J235</f>
        <v>0</v>
      </c>
      <c r="L235" s="120"/>
      <c r="M235" s="59">
        <v>5</v>
      </c>
      <c r="N235" s="118">
        <f>$G235*M235</f>
        <v>0</v>
      </c>
      <c r="O235" s="120"/>
      <c r="P235" s="59">
        <v>10</v>
      </c>
      <c r="Q235" s="118">
        <f>$G235*P235</f>
        <v>0</v>
      </c>
      <c r="R235" s="120"/>
      <c r="S235" s="59"/>
      <c r="T235" s="118">
        <f>$G235*S235</f>
        <v>0</v>
      </c>
      <c r="U235" s="120"/>
      <c r="V235" s="59">
        <v>3</v>
      </c>
      <c r="W235" s="118">
        <f>$G235*V235</f>
        <v>0</v>
      </c>
      <c r="X235" s="120"/>
      <c r="Y235" s="59"/>
      <c r="Z235" s="118">
        <f>$G235*Y235</f>
        <v>0</v>
      </c>
      <c r="AA235" s="120"/>
      <c r="AB235" s="59">
        <v>10</v>
      </c>
      <c r="AC235" s="118">
        <f>$G235*AB235</f>
        <v>0</v>
      </c>
      <c r="AD235" s="120"/>
      <c r="AE235" s="59"/>
      <c r="AF235" s="118">
        <f>$G235*AE235</f>
        <v>0</v>
      </c>
      <c r="AG235" s="120"/>
      <c r="AH235" s="59"/>
      <c r="AI235" s="118">
        <f>$G235*AH235</f>
        <v>0</v>
      </c>
      <c r="AJ235" s="120"/>
      <c r="AK235" s="59">
        <v>15</v>
      </c>
      <c r="AL235" s="118">
        <f>$G235*AK235</f>
        <v>0</v>
      </c>
      <c r="AM235" s="120"/>
      <c r="AN235" s="59"/>
      <c r="AO235" s="118">
        <f>$G235*AN235</f>
        <v>0</v>
      </c>
      <c r="AP235" s="120"/>
      <c r="AQ235" s="59"/>
      <c r="AR235" s="118">
        <f>$G235*AQ235</f>
        <v>0</v>
      </c>
      <c r="AS235" s="120"/>
      <c r="AT235" s="59"/>
      <c r="AU235" s="118">
        <f>$G235*AT235</f>
        <v>0</v>
      </c>
      <c r="AV235" s="120"/>
      <c r="AW235" s="59"/>
      <c r="AX235" s="118">
        <f>$G235*AW235</f>
        <v>0</v>
      </c>
      <c r="AY235" s="120"/>
      <c r="AZ235" s="59">
        <v>10</v>
      </c>
      <c r="BA235" s="118">
        <f>$G235*AZ235</f>
        <v>0</v>
      </c>
      <c r="BB235" s="120"/>
      <c r="BC235" s="59"/>
      <c r="BD235" s="118">
        <f>$G235*BC235</f>
        <v>0</v>
      </c>
      <c r="BE235" s="120"/>
      <c r="BF235" s="170">
        <v>5</v>
      </c>
      <c r="BG235" s="118">
        <f>$G235*BF235</f>
        <v>0</v>
      </c>
      <c r="BH235" s="120"/>
      <c r="BI235" s="59"/>
      <c r="BJ235" s="118">
        <f>$G235*BI235</f>
        <v>0</v>
      </c>
      <c r="BK235" s="120"/>
      <c r="BL235" s="59"/>
      <c r="BM235" s="118">
        <f>$G235*BL235</f>
        <v>0</v>
      </c>
      <c r="BN235" s="120"/>
      <c r="BO235" s="59"/>
      <c r="BP235" s="118">
        <f>$G235*BO235</f>
        <v>0</v>
      </c>
      <c r="BQ235" s="120"/>
      <c r="BR235" s="59">
        <v>5</v>
      </c>
      <c r="BS235" s="118">
        <f>$G235*BR235</f>
        <v>0</v>
      </c>
      <c r="BT235" s="120"/>
      <c r="BU235" s="59"/>
      <c r="BV235" s="118">
        <f>$G235*BU235</f>
        <v>0</v>
      </c>
      <c r="BW235" s="120"/>
      <c r="BX235" s="59"/>
      <c r="BY235" s="118">
        <f>$G235*BX235</f>
        <v>0</v>
      </c>
      <c r="BZ235" s="120"/>
      <c r="CA235" s="59"/>
      <c r="CB235" s="118">
        <f>$G235*CA235</f>
        <v>0</v>
      </c>
      <c r="CC235" s="120"/>
      <c r="CD235" s="59"/>
      <c r="CE235" s="118">
        <f>$G235*CD235</f>
        <v>0</v>
      </c>
      <c r="CF235" s="120"/>
      <c r="CG235" s="59"/>
      <c r="CH235" s="118">
        <f>$G235*CG235</f>
        <v>0</v>
      </c>
      <c r="CI235" s="120"/>
      <c r="CJ235" s="59"/>
      <c r="CK235" s="118">
        <f>$G235*CJ235</f>
        <v>0</v>
      </c>
      <c r="CL235" s="120"/>
      <c r="CM235" s="59"/>
      <c r="CN235" s="118">
        <f>$G235*CM235</f>
        <v>0</v>
      </c>
      <c r="CO235" s="120"/>
      <c r="CP235" s="59"/>
      <c r="CQ235" s="118">
        <f>$G235*CP235</f>
        <v>0</v>
      </c>
      <c r="CR235" s="120"/>
      <c r="CS235" s="59"/>
      <c r="CT235" s="118">
        <f>$G235*CS235</f>
        <v>0</v>
      </c>
      <c r="CU235" s="120"/>
      <c r="CV235" s="59"/>
      <c r="CW235" s="118">
        <f>$G235*CV235</f>
        <v>0</v>
      </c>
      <c r="CX235" s="120"/>
      <c r="CY235" s="59"/>
      <c r="CZ235" s="118">
        <f>$G235*CY235</f>
        <v>0</v>
      </c>
      <c r="DA235" s="120"/>
      <c r="DB235" s="59"/>
      <c r="DC235" s="118">
        <f>$G235*DB235</f>
        <v>0</v>
      </c>
      <c r="DD235" s="120"/>
      <c r="DE235" s="59"/>
      <c r="DF235" s="118">
        <f>$G235*DE235</f>
        <v>0</v>
      </c>
      <c r="DG235" s="120"/>
      <c r="DH235" s="59"/>
      <c r="DI235" s="118">
        <f>$G235*DH235</f>
        <v>0</v>
      </c>
      <c r="DJ235" s="120"/>
      <c r="DK235" s="59"/>
      <c r="DL235" s="118">
        <f>$G235*DK235</f>
        <v>0</v>
      </c>
      <c r="DM235" s="120"/>
      <c r="DN235" s="59">
        <v>8</v>
      </c>
      <c r="DO235" s="118">
        <f>$G235*DN235</f>
        <v>0</v>
      </c>
      <c r="DP235" s="120"/>
      <c r="DQ235" s="59"/>
      <c r="DR235" s="118">
        <f>$G235*DQ235</f>
        <v>0</v>
      </c>
      <c r="DS235" s="120"/>
      <c r="DT235" s="59"/>
      <c r="DU235" s="118">
        <f>$G235*DT235</f>
        <v>0</v>
      </c>
      <c r="DV235" s="120"/>
      <c r="DW235" s="59"/>
      <c r="DX235" s="118">
        <f>$G235*DW235</f>
        <v>0</v>
      </c>
      <c r="DY235" s="120"/>
      <c r="DZ235" s="59"/>
      <c r="EA235" s="118">
        <f>$G235*DZ235</f>
        <v>0</v>
      </c>
      <c r="EB235" s="120"/>
      <c r="EC235" s="59">
        <v>3</v>
      </c>
      <c r="ED235" s="118">
        <f>$G235*EC235</f>
        <v>0</v>
      </c>
      <c r="EE235" s="120"/>
    </row>
    <row r="236" spans="1:135">
      <c r="A236" s="63" t="s">
        <v>351</v>
      </c>
      <c r="B236" s="69"/>
      <c r="C236" s="80" t="s">
        <v>50</v>
      </c>
      <c r="D236" s="31" t="s">
        <v>69</v>
      </c>
      <c r="E236" s="31" t="s">
        <v>69</v>
      </c>
      <c r="F236" s="9" t="s">
        <v>475</v>
      </c>
      <c r="G236" s="157">
        <f>CENA!G227</f>
        <v>0</v>
      </c>
      <c r="H236" s="117">
        <f t="shared" si="408"/>
        <v>57</v>
      </c>
      <c r="I236" s="117">
        <f t="shared" si="409"/>
        <v>0</v>
      </c>
      <c r="J236" s="59"/>
      <c r="K236" s="118">
        <f>$G236*J236</f>
        <v>0</v>
      </c>
      <c r="L236" s="120"/>
      <c r="M236" s="59">
        <v>5</v>
      </c>
      <c r="N236" s="118">
        <f>$G236*M236</f>
        <v>0</v>
      </c>
      <c r="O236" s="120"/>
      <c r="P236" s="59">
        <v>10</v>
      </c>
      <c r="Q236" s="118">
        <f>$G236*P236</f>
        <v>0</v>
      </c>
      <c r="R236" s="120"/>
      <c r="S236" s="59"/>
      <c r="T236" s="118">
        <f>$G236*S236</f>
        <v>0</v>
      </c>
      <c r="U236" s="120"/>
      <c r="V236" s="59">
        <v>4</v>
      </c>
      <c r="W236" s="118">
        <f>$G236*V236</f>
        <v>0</v>
      </c>
      <c r="X236" s="120"/>
      <c r="Y236" s="59"/>
      <c r="Z236" s="118">
        <f>$G236*Y236</f>
        <v>0</v>
      </c>
      <c r="AA236" s="120"/>
      <c r="AB236" s="59">
        <v>10</v>
      </c>
      <c r="AC236" s="118">
        <f>$G236*AB236</f>
        <v>0</v>
      </c>
      <c r="AD236" s="120"/>
      <c r="AE236" s="59"/>
      <c r="AF236" s="118">
        <f>$G236*AE236</f>
        <v>0</v>
      </c>
      <c r="AG236" s="120"/>
      <c r="AH236" s="59"/>
      <c r="AI236" s="118">
        <f>$G236*AH236</f>
        <v>0</v>
      </c>
      <c r="AJ236" s="120"/>
      <c r="AK236" s="59">
        <v>2</v>
      </c>
      <c r="AL236" s="118">
        <f>$G236*AK236</f>
        <v>0</v>
      </c>
      <c r="AM236" s="120"/>
      <c r="AN236" s="59">
        <v>3</v>
      </c>
      <c r="AO236" s="118">
        <f>$G236*AN236</f>
        <v>0</v>
      </c>
      <c r="AP236" s="120"/>
      <c r="AQ236" s="59"/>
      <c r="AR236" s="118">
        <f>$G236*AQ236</f>
        <v>0</v>
      </c>
      <c r="AS236" s="120"/>
      <c r="AT236" s="59"/>
      <c r="AU236" s="118">
        <f>$G236*AT236</f>
        <v>0</v>
      </c>
      <c r="AV236" s="120"/>
      <c r="AW236" s="59"/>
      <c r="AX236" s="118">
        <f>$G236*AW236</f>
        <v>0</v>
      </c>
      <c r="AY236" s="120"/>
      <c r="AZ236" s="59">
        <v>10</v>
      </c>
      <c r="BA236" s="118">
        <f>$G236*AZ236</f>
        <v>0</v>
      </c>
      <c r="BB236" s="120"/>
      <c r="BC236" s="59"/>
      <c r="BD236" s="118">
        <f>$G236*BC236</f>
        <v>0</v>
      </c>
      <c r="BE236" s="120"/>
      <c r="BF236" s="170">
        <v>2</v>
      </c>
      <c r="BG236" s="118">
        <f>$G236*BF236</f>
        <v>0</v>
      </c>
      <c r="BH236" s="120"/>
      <c r="BI236" s="59"/>
      <c r="BJ236" s="118">
        <f>$G236*BI236</f>
        <v>0</v>
      </c>
      <c r="BK236" s="120"/>
      <c r="BL236" s="59"/>
      <c r="BM236" s="118">
        <f>$G236*BL236</f>
        <v>0</v>
      </c>
      <c r="BN236" s="120"/>
      <c r="BO236" s="59"/>
      <c r="BP236" s="118">
        <f>$G236*BO236</f>
        <v>0</v>
      </c>
      <c r="BQ236" s="120"/>
      <c r="BR236" s="59">
        <v>3</v>
      </c>
      <c r="BS236" s="118">
        <f>$G236*BR236</f>
        <v>0</v>
      </c>
      <c r="BT236" s="120"/>
      <c r="BU236" s="59"/>
      <c r="BV236" s="118">
        <f>$G236*BU236</f>
        <v>0</v>
      </c>
      <c r="BW236" s="120"/>
      <c r="BX236" s="59"/>
      <c r="BY236" s="118">
        <f>$G236*BX236</f>
        <v>0</v>
      </c>
      <c r="BZ236" s="120"/>
      <c r="CA236" s="59"/>
      <c r="CB236" s="118">
        <f>$G236*CA236</f>
        <v>0</v>
      </c>
      <c r="CC236" s="120"/>
      <c r="CD236" s="59"/>
      <c r="CE236" s="118">
        <f>$G236*CD236</f>
        <v>0</v>
      </c>
      <c r="CF236" s="120"/>
      <c r="CG236" s="59"/>
      <c r="CH236" s="118">
        <f>$G236*CG236</f>
        <v>0</v>
      </c>
      <c r="CI236" s="120"/>
      <c r="CJ236" s="59"/>
      <c r="CK236" s="118">
        <f>$G236*CJ236</f>
        <v>0</v>
      </c>
      <c r="CL236" s="120"/>
      <c r="CM236" s="59"/>
      <c r="CN236" s="118">
        <f>$G236*CM236</f>
        <v>0</v>
      </c>
      <c r="CO236" s="120"/>
      <c r="CP236" s="59"/>
      <c r="CQ236" s="118">
        <f>$G236*CP236</f>
        <v>0</v>
      </c>
      <c r="CR236" s="120"/>
      <c r="CS236" s="59">
        <v>1</v>
      </c>
      <c r="CT236" s="118">
        <f>$G236*CS236</f>
        <v>0</v>
      </c>
      <c r="CU236" s="120"/>
      <c r="CV236" s="59"/>
      <c r="CW236" s="118">
        <f>$G236*CV236</f>
        <v>0</v>
      </c>
      <c r="CX236" s="120"/>
      <c r="CY236" s="59"/>
      <c r="CZ236" s="118">
        <f>$G236*CY236</f>
        <v>0</v>
      </c>
      <c r="DA236" s="120"/>
      <c r="DB236" s="59"/>
      <c r="DC236" s="118">
        <f>$G236*DB236</f>
        <v>0</v>
      </c>
      <c r="DD236" s="120"/>
      <c r="DE236" s="59"/>
      <c r="DF236" s="118">
        <f>$G236*DE236</f>
        <v>0</v>
      </c>
      <c r="DG236" s="120"/>
      <c r="DH236" s="59"/>
      <c r="DI236" s="118">
        <f>$G236*DH236</f>
        <v>0</v>
      </c>
      <c r="DJ236" s="120"/>
      <c r="DK236" s="59"/>
      <c r="DL236" s="118">
        <f>$G236*DK236</f>
        <v>0</v>
      </c>
      <c r="DM236" s="120"/>
      <c r="DN236" s="59">
        <v>6</v>
      </c>
      <c r="DO236" s="118">
        <f>$G236*DN236</f>
        <v>0</v>
      </c>
      <c r="DP236" s="120"/>
      <c r="DQ236" s="59"/>
      <c r="DR236" s="118">
        <f>$G236*DQ236</f>
        <v>0</v>
      </c>
      <c r="DS236" s="120"/>
      <c r="DT236" s="59"/>
      <c r="DU236" s="118">
        <f>$G236*DT236</f>
        <v>0</v>
      </c>
      <c r="DV236" s="120"/>
      <c r="DW236" s="59"/>
      <c r="DX236" s="118">
        <f>$G236*DW236</f>
        <v>0</v>
      </c>
      <c r="DY236" s="120"/>
      <c r="DZ236" s="59"/>
      <c r="EA236" s="118">
        <f>$G236*DZ236</f>
        <v>0</v>
      </c>
      <c r="EB236" s="120"/>
      <c r="EC236" s="59">
        <v>1</v>
      </c>
      <c r="ED236" s="118">
        <f>$G236*EC236</f>
        <v>0</v>
      </c>
      <c r="EE236" s="120"/>
    </row>
    <row r="237" spans="1:135" ht="25.5">
      <c r="A237" s="63" t="s">
        <v>352</v>
      </c>
      <c r="B237" s="68" t="s">
        <v>52</v>
      </c>
      <c r="C237" s="78">
        <v>6</v>
      </c>
      <c r="D237" s="33" t="s">
        <v>453</v>
      </c>
      <c r="E237" s="33" t="s">
        <v>662</v>
      </c>
      <c r="F237" s="9" t="s">
        <v>16</v>
      </c>
      <c r="G237" s="157" t="str">
        <f>CENA!G228</f>
        <v>/</v>
      </c>
      <c r="H237" s="117" t="s">
        <v>16</v>
      </c>
      <c r="I237" s="117" t="s">
        <v>16</v>
      </c>
      <c r="J237" s="59" t="s">
        <v>16</v>
      </c>
      <c r="K237" s="118" t="s">
        <v>16</v>
      </c>
      <c r="L237" s="120"/>
      <c r="M237" s="59" t="s">
        <v>16</v>
      </c>
      <c r="N237" s="118" t="s">
        <v>16</v>
      </c>
      <c r="O237" s="120"/>
      <c r="P237" s="59" t="s">
        <v>16</v>
      </c>
      <c r="Q237" s="118" t="s">
        <v>16</v>
      </c>
      <c r="R237" s="120"/>
      <c r="S237" s="59" t="s">
        <v>16</v>
      </c>
      <c r="T237" s="118" t="s">
        <v>16</v>
      </c>
      <c r="U237" s="120"/>
      <c r="V237" s="59" t="s">
        <v>16</v>
      </c>
      <c r="W237" s="118" t="s">
        <v>16</v>
      </c>
      <c r="X237" s="120"/>
      <c r="Y237" s="59" t="s">
        <v>16</v>
      </c>
      <c r="Z237" s="118" t="s">
        <v>16</v>
      </c>
      <c r="AA237" s="120"/>
      <c r="AB237" s="59" t="s">
        <v>16</v>
      </c>
      <c r="AC237" s="118" t="s">
        <v>16</v>
      </c>
      <c r="AD237" s="120"/>
      <c r="AE237" s="59" t="s">
        <v>16</v>
      </c>
      <c r="AF237" s="118" t="s">
        <v>16</v>
      </c>
      <c r="AG237" s="120"/>
      <c r="AH237" s="59" t="s">
        <v>16</v>
      </c>
      <c r="AI237" s="118" t="s">
        <v>16</v>
      </c>
      <c r="AJ237" s="120"/>
      <c r="AK237" s="59" t="s">
        <v>16</v>
      </c>
      <c r="AL237" s="118" t="s">
        <v>16</v>
      </c>
      <c r="AM237" s="120"/>
      <c r="AN237" s="59" t="s">
        <v>16</v>
      </c>
      <c r="AO237" s="118" t="s">
        <v>16</v>
      </c>
      <c r="AP237" s="120"/>
      <c r="AQ237" s="59" t="s">
        <v>16</v>
      </c>
      <c r="AR237" s="118" t="s">
        <v>16</v>
      </c>
      <c r="AS237" s="120"/>
      <c r="AT237" s="59" t="s">
        <v>16</v>
      </c>
      <c r="AU237" s="118" t="s">
        <v>16</v>
      </c>
      <c r="AV237" s="120"/>
      <c r="AW237" s="59" t="s">
        <v>16</v>
      </c>
      <c r="AX237" s="118" t="s">
        <v>16</v>
      </c>
      <c r="AY237" s="120"/>
      <c r="AZ237" s="59" t="s">
        <v>16</v>
      </c>
      <c r="BA237" s="118" t="s">
        <v>16</v>
      </c>
      <c r="BB237" s="120"/>
      <c r="BC237" s="59" t="s">
        <v>16</v>
      </c>
      <c r="BD237" s="118" t="s">
        <v>16</v>
      </c>
      <c r="BE237" s="120"/>
      <c r="BF237" s="170" t="s">
        <v>16</v>
      </c>
      <c r="BG237" s="118" t="s">
        <v>16</v>
      </c>
      <c r="BH237" s="120"/>
      <c r="BI237" s="59" t="s">
        <v>16</v>
      </c>
      <c r="BJ237" s="118" t="s">
        <v>16</v>
      </c>
      <c r="BK237" s="120"/>
      <c r="BL237" s="59" t="s">
        <v>16</v>
      </c>
      <c r="BM237" s="118" t="s">
        <v>16</v>
      </c>
      <c r="BN237" s="120"/>
      <c r="BO237" s="59" t="s">
        <v>16</v>
      </c>
      <c r="BP237" s="118" t="s">
        <v>16</v>
      </c>
      <c r="BQ237" s="120"/>
      <c r="BR237" s="59" t="s">
        <v>16</v>
      </c>
      <c r="BS237" s="118" t="s">
        <v>16</v>
      </c>
      <c r="BT237" s="120"/>
      <c r="BU237" s="59" t="s">
        <v>16</v>
      </c>
      <c r="BV237" s="118" t="s">
        <v>16</v>
      </c>
      <c r="BW237" s="120"/>
      <c r="BX237" s="59" t="s">
        <v>16</v>
      </c>
      <c r="BY237" s="118" t="s">
        <v>16</v>
      </c>
      <c r="BZ237" s="120"/>
      <c r="CA237" s="59" t="s">
        <v>16</v>
      </c>
      <c r="CB237" s="118" t="s">
        <v>16</v>
      </c>
      <c r="CC237" s="120"/>
      <c r="CD237" s="59" t="s">
        <v>16</v>
      </c>
      <c r="CE237" s="118" t="s">
        <v>16</v>
      </c>
      <c r="CF237" s="120"/>
      <c r="CG237" s="59" t="s">
        <v>16</v>
      </c>
      <c r="CH237" s="118" t="s">
        <v>16</v>
      </c>
      <c r="CI237" s="120"/>
      <c r="CJ237" s="59" t="s">
        <v>16</v>
      </c>
      <c r="CK237" s="118" t="s">
        <v>16</v>
      </c>
      <c r="CL237" s="120"/>
      <c r="CM237" s="59" t="s">
        <v>16</v>
      </c>
      <c r="CN237" s="118" t="s">
        <v>16</v>
      </c>
      <c r="CO237" s="120"/>
      <c r="CP237" s="59" t="s">
        <v>16</v>
      </c>
      <c r="CQ237" s="118" t="s">
        <v>16</v>
      </c>
      <c r="CR237" s="120"/>
      <c r="CS237" s="59" t="s">
        <v>16</v>
      </c>
      <c r="CT237" s="118" t="s">
        <v>16</v>
      </c>
      <c r="CU237" s="120"/>
      <c r="CV237" s="59" t="s">
        <v>16</v>
      </c>
      <c r="CW237" s="118" t="s">
        <v>16</v>
      </c>
      <c r="CX237" s="120"/>
      <c r="CY237" s="59" t="s">
        <v>16</v>
      </c>
      <c r="CZ237" s="118" t="s">
        <v>16</v>
      </c>
      <c r="DA237" s="120"/>
      <c r="DB237" s="59" t="s">
        <v>16</v>
      </c>
      <c r="DC237" s="118" t="s">
        <v>16</v>
      </c>
      <c r="DD237" s="120"/>
      <c r="DE237" s="59" t="s">
        <v>16</v>
      </c>
      <c r="DF237" s="118" t="s">
        <v>16</v>
      </c>
      <c r="DG237" s="120"/>
      <c r="DH237" s="59" t="s">
        <v>16</v>
      </c>
      <c r="DI237" s="118" t="s">
        <v>16</v>
      </c>
      <c r="DJ237" s="120"/>
      <c r="DK237" s="59" t="s">
        <v>16</v>
      </c>
      <c r="DL237" s="118" t="s">
        <v>16</v>
      </c>
      <c r="DM237" s="120"/>
      <c r="DN237" s="59" t="s">
        <v>16</v>
      </c>
      <c r="DO237" s="118" t="s">
        <v>16</v>
      </c>
      <c r="DP237" s="120"/>
      <c r="DQ237" s="59" t="s">
        <v>16</v>
      </c>
      <c r="DR237" s="118" t="s">
        <v>16</v>
      </c>
      <c r="DS237" s="120"/>
      <c r="DT237" s="59" t="s">
        <v>16</v>
      </c>
      <c r="DU237" s="118" t="s">
        <v>16</v>
      </c>
      <c r="DV237" s="120"/>
      <c r="DW237" s="59" t="s">
        <v>16</v>
      </c>
      <c r="DX237" s="118" t="s">
        <v>16</v>
      </c>
      <c r="DY237" s="120"/>
      <c r="DZ237" s="59" t="s">
        <v>16</v>
      </c>
      <c r="EA237" s="118" t="s">
        <v>16</v>
      </c>
      <c r="EB237" s="120"/>
      <c r="EC237" s="59" t="s">
        <v>16</v>
      </c>
      <c r="ED237" s="118" t="s">
        <v>16</v>
      </c>
      <c r="EE237" s="120"/>
    </row>
    <row r="238" spans="1:135">
      <c r="A238" s="63" t="s">
        <v>835</v>
      </c>
      <c r="B238" s="69"/>
      <c r="C238" s="80" t="s">
        <v>22</v>
      </c>
      <c r="D238" s="31" t="s">
        <v>70</v>
      </c>
      <c r="E238" s="31" t="s">
        <v>663</v>
      </c>
      <c r="F238" s="82" t="s">
        <v>475</v>
      </c>
      <c r="G238" s="157">
        <f>CENA!G229</f>
        <v>0</v>
      </c>
      <c r="H238" s="117">
        <f t="shared" ref="H238:H241" si="410">J238+M238+P238+S238+V238+AK238+AN238+AQ238+AT238+AW238+AZ238+BC238+BF238+BI238+BL238+BO238+BR238+BU238+BX238+CA238+CD238+CG238+CJ238+CM238+CP238++CS238+CV238+CY238+DB238+DE238+DH238+DK238+DN238+DQ238+Y238+AB238+AE238+AH238+DT238+DW238+DZ238+EC238</f>
        <v>121</v>
      </c>
      <c r="I238" s="117">
        <f t="shared" ref="I238:I241" si="411">G238*H238</f>
        <v>0</v>
      </c>
      <c r="J238" s="59"/>
      <c r="K238" s="118">
        <f>$G238*J238</f>
        <v>0</v>
      </c>
      <c r="L238" s="120"/>
      <c r="M238" s="59">
        <v>7</v>
      </c>
      <c r="N238" s="118">
        <f>$G238*M238</f>
        <v>0</v>
      </c>
      <c r="O238" s="120"/>
      <c r="P238" s="59">
        <v>10</v>
      </c>
      <c r="Q238" s="118">
        <f>$G238*P238</f>
        <v>0</v>
      </c>
      <c r="R238" s="120"/>
      <c r="S238" s="59"/>
      <c r="T238" s="118">
        <f>$G238*S238</f>
        <v>0</v>
      </c>
      <c r="U238" s="120"/>
      <c r="V238" s="59">
        <v>7</v>
      </c>
      <c r="W238" s="118">
        <f>$G238*V238</f>
        <v>0</v>
      </c>
      <c r="X238" s="120"/>
      <c r="Y238" s="59"/>
      <c r="Z238" s="118">
        <f>$G238*Y238</f>
        <v>0</v>
      </c>
      <c r="AA238" s="120"/>
      <c r="AB238" s="59">
        <v>10</v>
      </c>
      <c r="AC238" s="118">
        <f>$G238*AB238</f>
        <v>0</v>
      </c>
      <c r="AD238" s="120"/>
      <c r="AE238" s="59"/>
      <c r="AF238" s="118">
        <f>$G238*AE238</f>
        <v>0</v>
      </c>
      <c r="AG238" s="120"/>
      <c r="AH238" s="59"/>
      <c r="AI238" s="118">
        <f>$G238*AH238</f>
        <v>0</v>
      </c>
      <c r="AJ238" s="120"/>
      <c r="AK238" s="59">
        <v>5</v>
      </c>
      <c r="AL238" s="118">
        <f>$G238*AK238</f>
        <v>0</v>
      </c>
      <c r="AM238" s="120"/>
      <c r="AN238" s="59">
        <v>6</v>
      </c>
      <c r="AO238" s="118">
        <f>$G238*AN238</f>
        <v>0</v>
      </c>
      <c r="AP238" s="120"/>
      <c r="AQ238" s="59"/>
      <c r="AR238" s="118">
        <f>$G238*AQ238</f>
        <v>0</v>
      </c>
      <c r="AS238" s="120"/>
      <c r="AT238" s="59"/>
      <c r="AU238" s="118">
        <f>$G238*AT238</f>
        <v>0</v>
      </c>
      <c r="AV238" s="120"/>
      <c r="AW238" s="59"/>
      <c r="AX238" s="118">
        <f>$G238*AW238</f>
        <v>0</v>
      </c>
      <c r="AY238" s="120"/>
      <c r="AZ238" s="59">
        <v>10</v>
      </c>
      <c r="BA238" s="118">
        <f>$G238*AZ238</f>
        <v>0</v>
      </c>
      <c r="BB238" s="120"/>
      <c r="BC238" s="59">
        <v>5</v>
      </c>
      <c r="BD238" s="118">
        <f>$G238*BC238</f>
        <v>0</v>
      </c>
      <c r="BE238" s="120"/>
      <c r="BF238" s="170">
        <v>5</v>
      </c>
      <c r="BG238" s="118">
        <f>$G238*BF238</f>
        <v>0</v>
      </c>
      <c r="BH238" s="120"/>
      <c r="BI238" s="59"/>
      <c r="BJ238" s="118">
        <f>$G238*BI238</f>
        <v>0</v>
      </c>
      <c r="BK238" s="120"/>
      <c r="BL238" s="59"/>
      <c r="BM238" s="118">
        <f>$G238*BL238</f>
        <v>0</v>
      </c>
      <c r="BN238" s="120"/>
      <c r="BO238" s="59"/>
      <c r="BP238" s="118">
        <f>$G238*BO238</f>
        <v>0</v>
      </c>
      <c r="BQ238" s="120"/>
      <c r="BR238" s="59">
        <v>6</v>
      </c>
      <c r="BS238" s="118">
        <f>$G238*BR238</f>
        <v>0</v>
      </c>
      <c r="BT238" s="120"/>
      <c r="BU238" s="59"/>
      <c r="BV238" s="118">
        <f>$G238*BU238</f>
        <v>0</v>
      </c>
      <c r="BW238" s="120"/>
      <c r="BX238" s="59">
        <v>8</v>
      </c>
      <c r="BY238" s="118">
        <f>$G238*BX238</f>
        <v>0</v>
      </c>
      <c r="BZ238" s="120"/>
      <c r="CA238" s="59"/>
      <c r="CB238" s="118">
        <f>$G238*CA238</f>
        <v>0</v>
      </c>
      <c r="CC238" s="120"/>
      <c r="CD238" s="59"/>
      <c r="CE238" s="118">
        <f>$G238*CD238</f>
        <v>0</v>
      </c>
      <c r="CF238" s="120"/>
      <c r="CG238" s="59"/>
      <c r="CH238" s="118">
        <f>$G238*CG238</f>
        <v>0</v>
      </c>
      <c r="CI238" s="120"/>
      <c r="CJ238" s="59"/>
      <c r="CK238" s="118">
        <f>$G238*CJ238</f>
        <v>0</v>
      </c>
      <c r="CL238" s="120"/>
      <c r="CM238" s="59">
        <v>6</v>
      </c>
      <c r="CN238" s="118">
        <f>$G238*CM238</f>
        <v>0</v>
      </c>
      <c r="CO238" s="120"/>
      <c r="CP238" s="59"/>
      <c r="CQ238" s="118">
        <f>$G238*CP238</f>
        <v>0</v>
      </c>
      <c r="CR238" s="120"/>
      <c r="CS238" s="59">
        <v>5</v>
      </c>
      <c r="CT238" s="118">
        <f>$G238*CS238</f>
        <v>0</v>
      </c>
      <c r="CU238" s="120"/>
      <c r="CV238" s="59"/>
      <c r="CW238" s="118">
        <f>$G238*CV238</f>
        <v>0</v>
      </c>
      <c r="CX238" s="120"/>
      <c r="CY238" s="59"/>
      <c r="CZ238" s="118">
        <f>$G238*CY238</f>
        <v>0</v>
      </c>
      <c r="DA238" s="120"/>
      <c r="DB238" s="59">
        <v>6</v>
      </c>
      <c r="DC238" s="118">
        <f>$G238*DB238</f>
        <v>0</v>
      </c>
      <c r="DD238" s="120"/>
      <c r="DE238" s="59"/>
      <c r="DF238" s="118">
        <f>$G238*DE238</f>
        <v>0</v>
      </c>
      <c r="DG238" s="120"/>
      <c r="DH238" s="59"/>
      <c r="DI238" s="118">
        <f>$G238*DH238</f>
        <v>0</v>
      </c>
      <c r="DJ238" s="120"/>
      <c r="DK238" s="59"/>
      <c r="DL238" s="118">
        <f>$G238*DK238</f>
        <v>0</v>
      </c>
      <c r="DM238" s="120"/>
      <c r="DN238" s="59">
        <v>6</v>
      </c>
      <c r="DO238" s="118">
        <f>$G238*DN238</f>
        <v>0</v>
      </c>
      <c r="DP238" s="120"/>
      <c r="DQ238" s="59">
        <v>10</v>
      </c>
      <c r="DR238" s="118">
        <f>$G238*DQ238</f>
        <v>0</v>
      </c>
      <c r="DS238" s="120"/>
      <c r="DT238" s="59"/>
      <c r="DU238" s="118">
        <f>$G238*DT238</f>
        <v>0</v>
      </c>
      <c r="DV238" s="120"/>
      <c r="DW238" s="59">
        <v>3</v>
      </c>
      <c r="DX238" s="118">
        <f>$G238*DW238</f>
        <v>0</v>
      </c>
      <c r="DY238" s="120"/>
      <c r="DZ238" s="59"/>
      <c r="EA238" s="118">
        <f>$G238*DZ238</f>
        <v>0</v>
      </c>
      <c r="EB238" s="120"/>
      <c r="EC238" s="59">
        <v>6</v>
      </c>
      <c r="ED238" s="118">
        <f>$G238*EC238</f>
        <v>0</v>
      </c>
      <c r="EE238" s="120"/>
    </row>
    <row r="239" spans="1:135">
      <c r="A239" s="63" t="s">
        <v>836</v>
      </c>
      <c r="B239" s="69"/>
      <c r="C239" s="80" t="s">
        <v>49</v>
      </c>
      <c r="D239" s="31" t="s">
        <v>71</v>
      </c>
      <c r="E239" s="31" t="s">
        <v>664</v>
      </c>
      <c r="F239" s="82" t="s">
        <v>475</v>
      </c>
      <c r="G239" s="157">
        <f>CENA!G230</f>
        <v>0</v>
      </c>
      <c r="H239" s="117">
        <f t="shared" si="410"/>
        <v>76</v>
      </c>
      <c r="I239" s="117">
        <f t="shared" si="411"/>
        <v>0</v>
      </c>
      <c r="J239" s="59"/>
      <c r="K239" s="118">
        <f>$G239*J239</f>
        <v>0</v>
      </c>
      <c r="L239" s="120"/>
      <c r="M239" s="59">
        <v>5</v>
      </c>
      <c r="N239" s="118">
        <f>$G239*M239</f>
        <v>0</v>
      </c>
      <c r="O239" s="120"/>
      <c r="P239" s="59">
        <v>5</v>
      </c>
      <c r="Q239" s="118">
        <f>$G239*P239</f>
        <v>0</v>
      </c>
      <c r="R239" s="120"/>
      <c r="S239" s="59"/>
      <c r="T239" s="118">
        <f>$G239*S239</f>
        <v>0</v>
      </c>
      <c r="U239" s="120"/>
      <c r="V239" s="59">
        <v>3</v>
      </c>
      <c r="W239" s="118">
        <f>$G239*V239</f>
        <v>0</v>
      </c>
      <c r="X239" s="120"/>
      <c r="Y239" s="59"/>
      <c r="Z239" s="118">
        <f>$G239*Y239</f>
        <v>0</v>
      </c>
      <c r="AA239" s="120"/>
      <c r="AB239" s="59">
        <v>5</v>
      </c>
      <c r="AC239" s="118">
        <f>$G239*AB239</f>
        <v>0</v>
      </c>
      <c r="AD239" s="120"/>
      <c r="AE239" s="59"/>
      <c r="AF239" s="118">
        <f>$G239*AE239</f>
        <v>0</v>
      </c>
      <c r="AG239" s="120"/>
      <c r="AH239" s="59"/>
      <c r="AI239" s="118">
        <f>$G239*AH239</f>
        <v>0</v>
      </c>
      <c r="AJ239" s="120"/>
      <c r="AK239" s="59">
        <v>5</v>
      </c>
      <c r="AL239" s="118">
        <f>$G239*AK239</f>
        <v>0</v>
      </c>
      <c r="AM239" s="120"/>
      <c r="AN239" s="59">
        <v>2</v>
      </c>
      <c r="AO239" s="118">
        <f>$G239*AN239</f>
        <v>0</v>
      </c>
      <c r="AP239" s="120"/>
      <c r="AQ239" s="59">
        <v>10</v>
      </c>
      <c r="AR239" s="118">
        <f>$G239*AQ239</f>
        <v>0</v>
      </c>
      <c r="AS239" s="120"/>
      <c r="AT239" s="59"/>
      <c r="AU239" s="118">
        <f>$G239*AT239</f>
        <v>0</v>
      </c>
      <c r="AV239" s="120"/>
      <c r="AW239" s="59"/>
      <c r="AX239" s="118">
        <f>$G239*AW239</f>
        <v>0</v>
      </c>
      <c r="AY239" s="120"/>
      <c r="AZ239" s="59">
        <v>5</v>
      </c>
      <c r="BA239" s="118">
        <f>$G239*AZ239</f>
        <v>0</v>
      </c>
      <c r="BB239" s="120"/>
      <c r="BC239" s="59">
        <v>3</v>
      </c>
      <c r="BD239" s="118">
        <f>$G239*BC239</f>
        <v>0</v>
      </c>
      <c r="BE239" s="120"/>
      <c r="BF239" s="170">
        <v>2</v>
      </c>
      <c r="BG239" s="118">
        <f>$G239*BF239</f>
        <v>0</v>
      </c>
      <c r="BH239" s="120"/>
      <c r="BI239" s="59"/>
      <c r="BJ239" s="118">
        <f>$G239*BI239</f>
        <v>0</v>
      </c>
      <c r="BK239" s="120"/>
      <c r="BL239" s="59"/>
      <c r="BM239" s="118">
        <f>$G239*BL239</f>
        <v>0</v>
      </c>
      <c r="BN239" s="120"/>
      <c r="BO239" s="59"/>
      <c r="BP239" s="118">
        <f>$G239*BO239</f>
        <v>0</v>
      </c>
      <c r="BQ239" s="120"/>
      <c r="BR239" s="59">
        <v>3</v>
      </c>
      <c r="BS239" s="118">
        <f>$G239*BR239</f>
        <v>0</v>
      </c>
      <c r="BT239" s="120"/>
      <c r="BU239" s="59"/>
      <c r="BV239" s="118">
        <f>$G239*BU239</f>
        <v>0</v>
      </c>
      <c r="BW239" s="120"/>
      <c r="BX239" s="59">
        <v>4</v>
      </c>
      <c r="BY239" s="118">
        <f>$G239*BX239</f>
        <v>0</v>
      </c>
      <c r="BZ239" s="120"/>
      <c r="CA239" s="59"/>
      <c r="CB239" s="118">
        <f>$G239*CA239</f>
        <v>0</v>
      </c>
      <c r="CC239" s="120"/>
      <c r="CD239" s="59"/>
      <c r="CE239" s="118">
        <f>$G239*CD239</f>
        <v>0</v>
      </c>
      <c r="CF239" s="120"/>
      <c r="CG239" s="59"/>
      <c r="CH239" s="118">
        <f>$G239*CG239</f>
        <v>0</v>
      </c>
      <c r="CI239" s="120"/>
      <c r="CJ239" s="59"/>
      <c r="CK239" s="118">
        <f>$G239*CJ239</f>
        <v>0</v>
      </c>
      <c r="CL239" s="120"/>
      <c r="CM239" s="59">
        <v>3</v>
      </c>
      <c r="CN239" s="118">
        <f>$G239*CM239</f>
        <v>0</v>
      </c>
      <c r="CO239" s="120"/>
      <c r="CP239" s="59"/>
      <c r="CQ239" s="118">
        <f>$G239*CP239</f>
        <v>0</v>
      </c>
      <c r="CR239" s="120"/>
      <c r="CS239" s="59">
        <v>5</v>
      </c>
      <c r="CT239" s="118">
        <f>$G239*CS239</f>
        <v>0</v>
      </c>
      <c r="CU239" s="120"/>
      <c r="CV239" s="59"/>
      <c r="CW239" s="118">
        <f>$G239*CV239</f>
        <v>0</v>
      </c>
      <c r="CX239" s="120"/>
      <c r="CY239" s="59"/>
      <c r="CZ239" s="118">
        <f>$G239*CY239</f>
        <v>0</v>
      </c>
      <c r="DA239" s="120"/>
      <c r="DB239" s="59">
        <v>4</v>
      </c>
      <c r="DC239" s="118">
        <f>$G239*DB239</f>
        <v>0</v>
      </c>
      <c r="DD239" s="120"/>
      <c r="DE239" s="59"/>
      <c r="DF239" s="118">
        <f>$G239*DE239</f>
        <v>0</v>
      </c>
      <c r="DG239" s="120"/>
      <c r="DH239" s="59"/>
      <c r="DI239" s="118">
        <f>$G239*DH239</f>
        <v>0</v>
      </c>
      <c r="DJ239" s="120"/>
      <c r="DK239" s="59"/>
      <c r="DL239" s="118">
        <f>$G239*DK239</f>
        <v>0</v>
      </c>
      <c r="DM239" s="120"/>
      <c r="DN239" s="59">
        <v>3</v>
      </c>
      <c r="DO239" s="118">
        <f>$G239*DN239</f>
        <v>0</v>
      </c>
      <c r="DP239" s="120"/>
      <c r="DQ239" s="59">
        <v>4</v>
      </c>
      <c r="DR239" s="118">
        <f>$G239*DQ239</f>
        <v>0</v>
      </c>
      <c r="DS239" s="120"/>
      <c r="DT239" s="59"/>
      <c r="DU239" s="118">
        <f>$G239*DT239</f>
        <v>0</v>
      </c>
      <c r="DV239" s="120"/>
      <c r="DW239" s="59">
        <v>2</v>
      </c>
      <c r="DX239" s="118">
        <f>$G239*DW239</f>
        <v>0</v>
      </c>
      <c r="DY239" s="120"/>
      <c r="DZ239" s="59"/>
      <c r="EA239" s="118">
        <f>$G239*DZ239</f>
        <v>0</v>
      </c>
      <c r="EB239" s="120"/>
      <c r="EC239" s="59">
        <v>3</v>
      </c>
      <c r="ED239" s="118">
        <f>$G239*EC239</f>
        <v>0</v>
      </c>
      <c r="EE239" s="120"/>
    </row>
    <row r="240" spans="1:135">
      <c r="A240" s="63" t="s">
        <v>837</v>
      </c>
      <c r="B240" s="69"/>
      <c r="C240" s="80" t="s">
        <v>50</v>
      </c>
      <c r="D240" s="31" t="s">
        <v>72</v>
      </c>
      <c r="E240" s="31" t="s">
        <v>665</v>
      </c>
      <c r="F240" s="82" t="s">
        <v>475</v>
      </c>
      <c r="G240" s="157">
        <f>CENA!G231</f>
        <v>0</v>
      </c>
      <c r="H240" s="117">
        <f t="shared" si="410"/>
        <v>13</v>
      </c>
      <c r="I240" s="117">
        <f t="shared" si="411"/>
        <v>0</v>
      </c>
      <c r="J240" s="59"/>
      <c r="K240" s="118">
        <f>$G240*J240</f>
        <v>0</v>
      </c>
      <c r="L240" s="120"/>
      <c r="M240" s="59">
        <v>3</v>
      </c>
      <c r="N240" s="118">
        <f>$G240*M240</f>
        <v>0</v>
      </c>
      <c r="O240" s="120"/>
      <c r="P240" s="59">
        <v>3</v>
      </c>
      <c r="Q240" s="118">
        <f>$G240*P240</f>
        <v>0</v>
      </c>
      <c r="R240" s="120"/>
      <c r="S240" s="59"/>
      <c r="T240" s="118">
        <f>$G240*S240</f>
        <v>0</v>
      </c>
      <c r="U240" s="120"/>
      <c r="V240" s="59"/>
      <c r="W240" s="118">
        <f>$G240*V240</f>
        <v>0</v>
      </c>
      <c r="X240" s="120"/>
      <c r="Y240" s="59"/>
      <c r="Z240" s="118">
        <f>$G240*Y240</f>
        <v>0</v>
      </c>
      <c r="AA240" s="120"/>
      <c r="AB240" s="59"/>
      <c r="AC240" s="118">
        <f>$G240*AB240</f>
        <v>0</v>
      </c>
      <c r="AD240" s="120"/>
      <c r="AE240" s="59"/>
      <c r="AF240" s="118">
        <f>$G240*AE240</f>
        <v>0</v>
      </c>
      <c r="AG240" s="120"/>
      <c r="AH240" s="59"/>
      <c r="AI240" s="118">
        <f>$G240*AH240</f>
        <v>0</v>
      </c>
      <c r="AJ240" s="120"/>
      <c r="AK240" s="59"/>
      <c r="AL240" s="118">
        <f>$G240*AK240</f>
        <v>0</v>
      </c>
      <c r="AM240" s="120"/>
      <c r="AN240" s="59">
        <v>1</v>
      </c>
      <c r="AO240" s="118">
        <f>$G240*AN240</f>
        <v>0</v>
      </c>
      <c r="AP240" s="120"/>
      <c r="AQ240" s="59"/>
      <c r="AR240" s="118">
        <f>$G240*AQ240</f>
        <v>0</v>
      </c>
      <c r="AS240" s="120"/>
      <c r="AT240" s="59"/>
      <c r="AU240" s="118">
        <f>$G240*AT240</f>
        <v>0</v>
      </c>
      <c r="AV240" s="120"/>
      <c r="AW240" s="59"/>
      <c r="AX240" s="118">
        <f>$G240*AW240</f>
        <v>0</v>
      </c>
      <c r="AY240" s="120"/>
      <c r="AZ240" s="59">
        <v>3</v>
      </c>
      <c r="BA240" s="118">
        <f>$G240*AZ240</f>
        <v>0</v>
      </c>
      <c r="BB240" s="120"/>
      <c r="BC240" s="59"/>
      <c r="BD240" s="118">
        <f>$G240*BC240</f>
        <v>0</v>
      </c>
      <c r="BE240" s="120"/>
      <c r="BF240" s="170"/>
      <c r="BG240" s="118">
        <f>$G240*BF240</f>
        <v>0</v>
      </c>
      <c r="BH240" s="120"/>
      <c r="BI240" s="59"/>
      <c r="BJ240" s="118">
        <f>$G240*BI240</f>
        <v>0</v>
      </c>
      <c r="BK240" s="120"/>
      <c r="BL240" s="59"/>
      <c r="BM240" s="118">
        <f>$G240*BL240</f>
        <v>0</v>
      </c>
      <c r="BN240" s="120"/>
      <c r="BO240" s="59"/>
      <c r="BP240" s="118">
        <f>$G240*BO240</f>
        <v>0</v>
      </c>
      <c r="BQ240" s="120"/>
      <c r="BR240" s="59"/>
      <c r="BS240" s="118">
        <f>$G240*BR240</f>
        <v>0</v>
      </c>
      <c r="BT240" s="120"/>
      <c r="BU240" s="59"/>
      <c r="BV240" s="118">
        <f>$G240*BU240</f>
        <v>0</v>
      </c>
      <c r="BW240" s="120"/>
      <c r="BX240" s="59">
        <v>2</v>
      </c>
      <c r="BY240" s="118">
        <f>$G240*BX240</f>
        <v>0</v>
      </c>
      <c r="BZ240" s="120"/>
      <c r="CA240" s="59"/>
      <c r="CB240" s="118">
        <f>$G240*CA240</f>
        <v>0</v>
      </c>
      <c r="CC240" s="120"/>
      <c r="CD240" s="59"/>
      <c r="CE240" s="118">
        <f>$G240*CD240</f>
        <v>0</v>
      </c>
      <c r="CF240" s="120"/>
      <c r="CG240" s="59"/>
      <c r="CH240" s="118">
        <f>$G240*CG240</f>
        <v>0</v>
      </c>
      <c r="CI240" s="120"/>
      <c r="CJ240" s="59"/>
      <c r="CK240" s="118">
        <f>$G240*CJ240</f>
        <v>0</v>
      </c>
      <c r="CL240" s="120"/>
      <c r="CM240" s="59">
        <v>1</v>
      </c>
      <c r="CN240" s="118">
        <f>$G240*CM240</f>
        <v>0</v>
      </c>
      <c r="CO240" s="120"/>
      <c r="CP240" s="59"/>
      <c r="CQ240" s="118">
        <f>$G240*CP240</f>
        <v>0</v>
      </c>
      <c r="CR240" s="120"/>
      <c r="CS240" s="59"/>
      <c r="CT240" s="118">
        <f>$G240*CS240</f>
        <v>0</v>
      </c>
      <c r="CU240" s="120"/>
      <c r="CV240" s="59"/>
      <c r="CW240" s="118">
        <f>$G240*CV240</f>
        <v>0</v>
      </c>
      <c r="CX240" s="120"/>
      <c r="CY240" s="59"/>
      <c r="CZ240" s="118">
        <f>$G240*CY240</f>
        <v>0</v>
      </c>
      <c r="DA240" s="120"/>
      <c r="DB240" s="59"/>
      <c r="DC240" s="118">
        <f>$G240*DB240</f>
        <v>0</v>
      </c>
      <c r="DD240" s="120"/>
      <c r="DE240" s="59"/>
      <c r="DF240" s="118">
        <f>$G240*DE240</f>
        <v>0</v>
      </c>
      <c r="DG240" s="120"/>
      <c r="DH240" s="59"/>
      <c r="DI240" s="118">
        <f>$G240*DH240</f>
        <v>0</v>
      </c>
      <c r="DJ240" s="120"/>
      <c r="DK240" s="59"/>
      <c r="DL240" s="118">
        <f>$G240*DK240</f>
        <v>0</v>
      </c>
      <c r="DM240" s="120"/>
      <c r="DN240" s="59"/>
      <c r="DO240" s="118">
        <f>$G240*DN240</f>
        <v>0</v>
      </c>
      <c r="DP240" s="120"/>
      <c r="DQ240" s="59"/>
      <c r="DR240" s="118">
        <f>$G240*DQ240</f>
        <v>0</v>
      </c>
      <c r="DS240" s="120"/>
      <c r="DT240" s="59"/>
      <c r="DU240" s="118">
        <f>$G240*DT240</f>
        <v>0</v>
      </c>
      <c r="DV240" s="120"/>
      <c r="DW240" s="59"/>
      <c r="DX240" s="118">
        <f>$G240*DW240</f>
        <v>0</v>
      </c>
      <c r="DY240" s="120"/>
      <c r="DZ240" s="59"/>
      <c r="EA240" s="118">
        <f>$G240*DZ240</f>
        <v>0</v>
      </c>
      <c r="EB240" s="120"/>
      <c r="EC240" s="59"/>
      <c r="ED240" s="118">
        <f>$G240*EC240</f>
        <v>0</v>
      </c>
      <c r="EE240" s="120"/>
    </row>
    <row r="241" spans="1:135" ht="38.25">
      <c r="A241" s="63" t="s">
        <v>353</v>
      </c>
      <c r="B241" s="68" t="s">
        <v>52</v>
      </c>
      <c r="C241" s="78">
        <v>7</v>
      </c>
      <c r="D241" s="32" t="s">
        <v>452</v>
      </c>
      <c r="E241" s="32" t="s">
        <v>666</v>
      </c>
      <c r="F241" s="82" t="s">
        <v>475</v>
      </c>
      <c r="G241" s="157">
        <f>CENA!G232</f>
        <v>0</v>
      </c>
      <c r="H241" s="117">
        <f t="shared" si="410"/>
        <v>6</v>
      </c>
      <c r="I241" s="117">
        <f t="shared" si="411"/>
        <v>0</v>
      </c>
      <c r="J241" s="59"/>
      <c r="K241" s="118">
        <f>$G241*J241</f>
        <v>0</v>
      </c>
      <c r="L241" s="120"/>
      <c r="M241" s="59">
        <v>1</v>
      </c>
      <c r="N241" s="118">
        <f>$G241*M241</f>
        <v>0</v>
      </c>
      <c r="O241" s="120"/>
      <c r="P241" s="59">
        <v>1</v>
      </c>
      <c r="Q241" s="118">
        <f>$G241*P241</f>
        <v>0</v>
      </c>
      <c r="R241" s="120"/>
      <c r="S241" s="59"/>
      <c r="T241" s="118">
        <f>$G241*S241</f>
        <v>0</v>
      </c>
      <c r="U241" s="120"/>
      <c r="V241" s="59"/>
      <c r="W241" s="118">
        <f>$G241*V241</f>
        <v>0</v>
      </c>
      <c r="X241" s="120"/>
      <c r="Y241" s="59">
        <v>1</v>
      </c>
      <c r="Z241" s="118">
        <f>$G241*Y241</f>
        <v>0</v>
      </c>
      <c r="AA241" s="120"/>
      <c r="AB241" s="59">
        <v>1</v>
      </c>
      <c r="AC241" s="118">
        <f>$G241*AB241</f>
        <v>0</v>
      </c>
      <c r="AD241" s="120"/>
      <c r="AE241" s="59"/>
      <c r="AF241" s="118">
        <f>$G241*AE241</f>
        <v>0</v>
      </c>
      <c r="AG241" s="120"/>
      <c r="AH241" s="59"/>
      <c r="AI241" s="118">
        <f>$G241*AH241</f>
        <v>0</v>
      </c>
      <c r="AJ241" s="120"/>
      <c r="AK241" s="59"/>
      <c r="AL241" s="118">
        <f>$G241*AK241</f>
        <v>0</v>
      </c>
      <c r="AM241" s="120"/>
      <c r="AN241" s="59"/>
      <c r="AO241" s="118">
        <f>$G241*AN241</f>
        <v>0</v>
      </c>
      <c r="AP241" s="120"/>
      <c r="AQ241" s="59"/>
      <c r="AR241" s="118">
        <f>$G241*AQ241</f>
        <v>0</v>
      </c>
      <c r="AS241" s="120"/>
      <c r="AT241" s="59"/>
      <c r="AU241" s="118">
        <f>$G241*AT241</f>
        <v>0</v>
      </c>
      <c r="AV241" s="120"/>
      <c r="AW241" s="59"/>
      <c r="AX241" s="118">
        <f>$G241*AW241</f>
        <v>0</v>
      </c>
      <c r="AY241" s="120"/>
      <c r="AZ241" s="59">
        <v>1</v>
      </c>
      <c r="BA241" s="118">
        <f>$G241*AZ241</f>
        <v>0</v>
      </c>
      <c r="BB241" s="120"/>
      <c r="BC241" s="59"/>
      <c r="BD241" s="118">
        <f>$G241*BC241</f>
        <v>0</v>
      </c>
      <c r="BE241" s="120"/>
      <c r="BF241" s="170"/>
      <c r="BG241" s="118">
        <f>$G241*BF241</f>
        <v>0</v>
      </c>
      <c r="BH241" s="120"/>
      <c r="BI241" s="59"/>
      <c r="BJ241" s="118">
        <f>$G241*BI241</f>
        <v>0</v>
      </c>
      <c r="BK241" s="120"/>
      <c r="BL241" s="59"/>
      <c r="BM241" s="118">
        <f>$G241*BL241</f>
        <v>0</v>
      </c>
      <c r="BN241" s="120"/>
      <c r="BO241" s="59"/>
      <c r="BP241" s="118">
        <f>$G241*BO241</f>
        <v>0</v>
      </c>
      <c r="BQ241" s="120"/>
      <c r="BR241" s="59"/>
      <c r="BS241" s="118">
        <f>$G241*BR241</f>
        <v>0</v>
      </c>
      <c r="BT241" s="120"/>
      <c r="BU241" s="59"/>
      <c r="BV241" s="118">
        <f>$G241*BU241</f>
        <v>0</v>
      </c>
      <c r="BW241" s="120"/>
      <c r="BX241" s="59"/>
      <c r="BY241" s="118">
        <f>$G241*BX241</f>
        <v>0</v>
      </c>
      <c r="BZ241" s="120"/>
      <c r="CA241" s="59"/>
      <c r="CB241" s="118">
        <f>$G241*CA241</f>
        <v>0</v>
      </c>
      <c r="CC241" s="120"/>
      <c r="CD241" s="59"/>
      <c r="CE241" s="118">
        <f>$G241*CD241</f>
        <v>0</v>
      </c>
      <c r="CF241" s="120"/>
      <c r="CG241" s="59"/>
      <c r="CH241" s="118">
        <f>$G241*CG241</f>
        <v>0</v>
      </c>
      <c r="CI241" s="120"/>
      <c r="CJ241" s="59"/>
      <c r="CK241" s="118">
        <f>$G241*CJ241</f>
        <v>0</v>
      </c>
      <c r="CL241" s="120"/>
      <c r="CM241" s="59"/>
      <c r="CN241" s="118">
        <f>$G241*CM241</f>
        <v>0</v>
      </c>
      <c r="CO241" s="120"/>
      <c r="CP241" s="59"/>
      <c r="CQ241" s="118">
        <f>$G241*CP241</f>
        <v>0</v>
      </c>
      <c r="CR241" s="120"/>
      <c r="CS241" s="59"/>
      <c r="CT241" s="118">
        <f>$G241*CS241</f>
        <v>0</v>
      </c>
      <c r="CU241" s="120"/>
      <c r="CV241" s="59"/>
      <c r="CW241" s="118">
        <f>$G241*CV241</f>
        <v>0</v>
      </c>
      <c r="CX241" s="120"/>
      <c r="CY241" s="59"/>
      <c r="CZ241" s="118">
        <f>$G241*CY241</f>
        <v>0</v>
      </c>
      <c r="DA241" s="120"/>
      <c r="DB241" s="59">
        <v>1</v>
      </c>
      <c r="DC241" s="118">
        <f>$G241*DB241</f>
        <v>0</v>
      </c>
      <c r="DD241" s="120"/>
      <c r="DE241" s="59"/>
      <c r="DF241" s="118">
        <f>$G241*DE241</f>
        <v>0</v>
      </c>
      <c r="DG241" s="120"/>
      <c r="DH241" s="59"/>
      <c r="DI241" s="118">
        <f>$G241*DH241</f>
        <v>0</v>
      </c>
      <c r="DJ241" s="120"/>
      <c r="DK241" s="59"/>
      <c r="DL241" s="118">
        <f>$G241*DK241</f>
        <v>0</v>
      </c>
      <c r="DM241" s="120"/>
      <c r="DN241" s="59"/>
      <c r="DO241" s="118">
        <f>$G241*DN241</f>
        <v>0</v>
      </c>
      <c r="DP241" s="120"/>
      <c r="DQ241" s="59"/>
      <c r="DR241" s="118">
        <f>$G241*DQ241</f>
        <v>0</v>
      </c>
      <c r="DS241" s="120"/>
      <c r="DT241" s="59"/>
      <c r="DU241" s="118">
        <f>$G241*DT241</f>
        <v>0</v>
      </c>
      <c r="DV241" s="120"/>
      <c r="DW241" s="59"/>
      <c r="DX241" s="118">
        <f>$G241*DW241</f>
        <v>0</v>
      </c>
      <c r="DY241" s="120"/>
      <c r="DZ241" s="59"/>
      <c r="EA241" s="118">
        <f>$G241*DZ241</f>
        <v>0</v>
      </c>
      <c r="EB241" s="120"/>
      <c r="EC241" s="59"/>
      <c r="ED241" s="118">
        <f>$G241*EC241</f>
        <v>0</v>
      </c>
      <c r="EE241" s="120"/>
    </row>
    <row r="242" spans="1:135" ht="25.5">
      <c r="A242" s="63" t="s">
        <v>354</v>
      </c>
      <c r="B242" s="68" t="s">
        <v>52</v>
      </c>
      <c r="C242" s="78">
        <v>8</v>
      </c>
      <c r="D242" s="31" t="s">
        <v>409</v>
      </c>
      <c r="E242" s="31" t="s">
        <v>667</v>
      </c>
      <c r="F242" s="9" t="s">
        <v>16</v>
      </c>
      <c r="G242" s="157" t="str">
        <f>CENA!G233</f>
        <v>/</v>
      </c>
      <c r="H242" s="117" t="s">
        <v>16</v>
      </c>
      <c r="I242" s="117" t="s">
        <v>16</v>
      </c>
      <c r="J242" s="59" t="s">
        <v>16</v>
      </c>
      <c r="K242" s="118" t="s">
        <v>16</v>
      </c>
      <c r="L242" s="120"/>
      <c r="M242" s="59" t="s">
        <v>16</v>
      </c>
      <c r="N242" s="118" t="s">
        <v>16</v>
      </c>
      <c r="O242" s="120"/>
      <c r="P242" s="59" t="s">
        <v>16</v>
      </c>
      <c r="Q242" s="118" t="s">
        <v>16</v>
      </c>
      <c r="R242" s="120"/>
      <c r="S242" s="59" t="s">
        <v>16</v>
      </c>
      <c r="T242" s="118" t="s">
        <v>16</v>
      </c>
      <c r="U242" s="120"/>
      <c r="V242" s="59" t="s">
        <v>16</v>
      </c>
      <c r="W242" s="118" t="s">
        <v>16</v>
      </c>
      <c r="X242" s="120"/>
      <c r="Y242" s="59" t="s">
        <v>16</v>
      </c>
      <c r="Z242" s="118" t="s">
        <v>16</v>
      </c>
      <c r="AA242" s="120"/>
      <c r="AB242" s="59" t="s">
        <v>16</v>
      </c>
      <c r="AC242" s="118" t="s">
        <v>16</v>
      </c>
      <c r="AD242" s="120"/>
      <c r="AE242" s="59" t="s">
        <v>16</v>
      </c>
      <c r="AF242" s="118" t="s">
        <v>16</v>
      </c>
      <c r="AG242" s="120"/>
      <c r="AH242" s="59" t="s">
        <v>16</v>
      </c>
      <c r="AI242" s="118" t="s">
        <v>16</v>
      </c>
      <c r="AJ242" s="120"/>
      <c r="AK242" s="59" t="s">
        <v>16</v>
      </c>
      <c r="AL242" s="118" t="s">
        <v>16</v>
      </c>
      <c r="AM242" s="120"/>
      <c r="AN242" s="59" t="s">
        <v>16</v>
      </c>
      <c r="AO242" s="118" t="s">
        <v>16</v>
      </c>
      <c r="AP242" s="120"/>
      <c r="AQ242" s="59" t="s">
        <v>16</v>
      </c>
      <c r="AR242" s="118" t="s">
        <v>16</v>
      </c>
      <c r="AS242" s="120"/>
      <c r="AT242" s="59" t="s">
        <v>16</v>
      </c>
      <c r="AU242" s="118" t="s">
        <v>16</v>
      </c>
      <c r="AV242" s="120"/>
      <c r="AW242" s="59" t="s">
        <v>16</v>
      </c>
      <c r="AX242" s="118" t="s">
        <v>16</v>
      </c>
      <c r="AY242" s="120"/>
      <c r="AZ242" s="59" t="s">
        <v>16</v>
      </c>
      <c r="BA242" s="118" t="s">
        <v>16</v>
      </c>
      <c r="BB242" s="120"/>
      <c r="BC242" s="59" t="s">
        <v>16</v>
      </c>
      <c r="BD242" s="118" t="s">
        <v>16</v>
      </c>
      <c r="BE242" s="120"/>
      <c r="BF242" s="170" t="s">
        <v>16</v>
      </c>
      <c r="BG242" s="118" t="s">
        <v>16</v>
      </c>
      <c r="BH242" s="120"/>
      <c r="BI242" s="59" t="s">
        <v>16</v>
      </c>
      <c r="BJ242" s="118" t="s">
        <v>16</v>
      </c>
      <c r="BK242" s="120"/>
      <c r="BL242" s="59" t="s">
        <v>16</v>
      </c>
      <c r="BM242" s="118" t="s">
        <v>16</v>
      </c>
      <c r="BN242" s="120"/>
      <c r="BO242" s="59" t="s">
        <v>16</v>
      </c>
      <c r="BP242" s="118" t="s">
        <v>16</v>
      </c>
      <c r="BQ242" s="120"/>
      <c r="BR242" s="59" t="s">
        <v>16</v>
      </c>
      <c r="BS242" s="118" t="s">
        <v>16</v>
      </c>
      <c r="BT242" s="120"/>
      <c r="BU242" s="59" t="s">
        <v>16</v>
      </c>
      <c r="BV242" s="118" t="s">
        <v>16</v>
      </c>
      <c r="BW242" s="120"/>
      <c r="BX242" s="59" t="s">
        <v>16</v>
      </c>
      <c r="BY242" s="118" t="s">
        <v>16</v>
      </c>
      <c r="BZ242" s="120"/>
      <c r="CA242" s="59" t="s">
        <v>16</v>
      </c>
      <c r="CB242" s="118" t="s">
        <v>16</v>
      </c>
      <c r="CC242" s="120"/>
      <c r="CD242" s="59" t="s">
        <v>16</v>
      </c>
      <c r="CE242" s="118" t="s">
        <v>16</v>
      </c>
      <c r="CF242" s="120"/>
      <c r="CG242" s="59" t="s">
        <v>16</v>
      </c>
      <c r="CH242" s="118" t="s">
        <v>16</v>
      </c>
      <c r="CI242" s="120"/>
      <c r="CJ242" s="59" t="s">
        <v>16</v>
      </c>
      <c r="CK242" s="118" t="s">
        <v>16</v>
      </c>
      <c r="CL242" s="120"/>
      <c r="CM242" s="59" t="s">
        <v>16</v>
      </c>
      <c r="CN242" s="118" t="s">
        <v>16</v>
      </c>
      <c r="CO242" s="120"/>
      <c r="CP242" s="59" t="s">
        <v>16</v>
      </c>
      <c r="CQ242" s="118" t="s">
        <v>16</v>
      </c>
      <c r="CR242" s="120"/>
      <c r="CS242" s="59" t="s">
        <v>16</v>
      </c>
      <c r="CT242" s="118" t="s">
        <v>16</v>
      </c>
      <c r="CU242" s="120"/>
      <c r="CV242" s="59" t="s">
        <v>16</v>
      </c>
      <c r="CW242" s="118" t="s">
        <v>16</v>
      </c>
      <c r="CX242" s="120"/>
      <c r="CY242" s="59" t="s">
        <v>16</v>
      </c>
      <c r="CZ242" s="118" t="s">
        <v>16</v>
      </c>
      <c r="DA242" s="120"/>
      <c r="DB242" s="59" t="s">
        <v>16</v>
      </c>
      <c r="DC242" s="118" t="s">
        <v>16</v>
      </c>
      <c r="DD242" s="120"/>
      <c r="DE242" s="59" t="s">
        <v>16</v>
      </c>
      <c r="DF242" s="118" t="s">
        <v>16</v>
      </c>
      <c r="DG242" s="120"/>
      <c r="DH242" s="59" t="s">
        <v>16</v>
      </c>
      <c r="DI242" s="118" t="s">
        <v>16</v>
      </c>
      <c r="DJ242" s="120"/>
      <c r="DK242" s="59" t="s">
        <v>16</v>
      </c>
      <c r="DL242" s="118" t="s">
        <v>16</v>
      </c>
      <c r="DM242" s="120"/>
      <c r="DN242" s="59" t="s">
        <v>16</v>
      </c>
      <c r="DO242" s="118" t="s">
        <v>16</v>
      </c>
      <c r="DP242" s="120"/>
      <c r="DQ242" s="59" t="s">
        <v>16</v>
      </c>
      <c r="DR242" s="118" t="s">
        <v>16</v>
      </c>
      <c r="DS242" s="120"/>
      <c r="DT242" s="59" t="s">
        <v>16</v>
      </c>
      <c r="DU242" s="118" t="s">
        <v>16</v>
      </c>
      <c r="DV242" s="120"/>
      <c r="DW242" s="59" t="s">
        <v>16</v>
      </c>
      <c r="DX242" s="118" t="s">
        <v>16</v>
      </c>
      <c r="DY242" s="120"/>
      <c r="DZ242" s="59" t="s">
        <v>16</v>
      </c>
      <c r="EA242" s="118" t="s">
        <v>16</v>
      </c>
      <c r="EB242" s="120"/>
      <c r="EC242" s="59" t="s">
        <v>16</v>
      </c>
      <c r="ED242" s="118" t="s">
        <v>16</v>
      </c>
      <c r="EE242" s="120"/>
    </row>
    <row r="243" spans="1:135">
      <c r="A243" s="63" t="s">
        <v>838</v>
      </c>
      <c r="B243" s="69"/>
      <c r="C243" s="81" t="s">
        <v>22</v>
      </c>
      <c r="D243" s="31" t="s">
        <v>73</v>
      </c>
      <c r="E243" s="31" t="s">
        <v>668</v>
      </c>
      <c r="F243" s="82" t="s">
        <v>475</v>
      </c>
      <c r="G243" s="157">
        <f>CENA!G234</f>
        <v>0</v>
      </c>
      <c r="H243" s="117">
        <f t="shared" ref="H243:H247" si="412">J243+M243+P243+S243+V243+AK243+AN243+AQ243+AT243+AW243+AZ243+BC243+BF243+BI243+BL243+BO243+BR243+BU243+BX243+CA243+CD243+CG243+CJ243+CM243+CP243++CS243+CV243+CY243+DB243+DE243+DH243+DK243+DN243+DQ243+Y243+AB243+AE243+AH243+DT243+DW243+DZ243+EC243</f>
        <v>84</v>
      </c>
      <c r="I243" s="117">
        <f t="shared" ref="I243:I247" si="413">G243*H243</f>
        <v>0</v>
      </c>
      <c r="J243" s="59">
        <v>2</v>
      </c>
      <c r="K243" s="118">
        <f>$G243*J243</f>
        <v>0</v>
      </c>
      <c r="L243" s="120"/>
      <c r="M243" s="59">
        <v>5</v>
      </c>
      <c r="N243" s="118">
        <f>$G243*M243</f>
        <v>0</v>
      </c>
      <c r="O243" s="120"/>
      <c r="P243" s="59">
        <v>5</v>
      </c>
      <c r="Q243" s="118">
        <f>$G243*P243</f>
        <v>0</v>
      </c>
      <c r="R243" s="120"/>
      <c r="S243" s="59"/>
      <c r="T243" s="118">
        <f>$G243*S243</f>
        <v>0</v>
      </c>
      <c r="U243" s="120"/>
      <c r="V243" s="59"/>
      <c r="W243" s="118">
        <f>$G243*V243</f>
        <v>0</v>
      </c>
      <c r="X243" s="120"/>
      <c r="Y243" s="59">
        <v>4</v>
      </c>
      <c r="Z243" s="118">
        <f>$G243*Y243</f>
        <v>0</v>
      </c>
      <c r="AA243" s="120"/>
      <c r="AB243" s="59">
        <v>5</v>
      </c>
      <c r="AC243" s="118">
        <f>$G243*AB243</f>
        <v>0</v>
      </c>
      <c r="AD243" s="120"/>
      <c r="AE243" s="59"/>
      <c r="AF243" s="118">
        <f>$G243*AE243</f>
        <v>0</v>
      </c>
      <c r="AG243" s="120"/>
      <c r="AH243" s="59"/>
      <c r="AI243" s="118">
        <f>$G243*AH243</f>
        <v>0</v>
      </c>
      <c r="AJ243" s="120"/>
      <c r="AK243" s="59">
        <v>6</v>
      </c>
      <c r="AL243" s="118">
        <f>$G243*AK243</f>
        <v>0</v>
      </c>
      <c r="AM243" s="120"/>
      <c r="AN243" s="59">
        <v>2</v>
      </c>
      <c r="AO243" s="118">
        <f>$G243*AN243</f>
        <v>0</v>
      </c>
      <c r="AP243" s="120"/>
      <c r="AQ243" s="59"/>
      <c r="AR243" s="118">
        <f>$G243*AQ243</f>
        <v>0</v>
      </c>
      <c r="AS243" s="120"/>
      <c r="AT243" s="59"/>
      <c r="AU243" s="118">
        <f>$G243*AT243</f>
        <v>0</v>
      </c>
      <c r="AV243" s="120"/>
      <c r="AW243" s="59"/>
      <c r="AX243" s="118">
        <f>$G243*AW243</f>
        <v>0</v>
      </c>
      <c r="AY243" s="120"/>
      <c r="AZ243" s="59">
        <v>5</v>
      </c>
      <c r="BA243" s="118">
        <f>$G243*AZ243</f>
        <v>0</v>
      </c>
      <c r="BB243" s="120"/>
      <c r="BC243" s="59">
        <v>5</v>
      </c>
      <c r="BD243" s="118">
        <f>$G243*BC243</f>
        <v>0</v>
      </c>
      <c r="BE243" s="120"/>
      <c r="BF243" s="170">
        <v>3</v>
      </c>
      <c r="BG243" s="118">
        <f>$G243*BF243</f>
        <v>0</v>
      </c>
      <c r="BH243" s="120"/>
      <c r="BI243" s="59"/>
      <c r="BJ243" s="118">
        <f>$G243*BI243</f>
        <v>0</v>
      </c>
      <c r="BK243" s="120"/>
      <c r="BL243" s="59"/>
      <c r="BM243" s="118">
        <f>$G243*BL243</f>
        <v>0</v>
      </c>
      <c r="BN243" s="120"/>
      <c r="BO243" s="59"/>
      <c r="BP243" s="118">
        <f>$G243*BO243</f>
        <v>0</v>
      </c>
      <c r="BQ243" s="120"/>
      <c r="BR243" s="59">
        <v>3</v>
      </c>
      <c r="BS243" s="118">
        <f>$G243*BR243</f>
        <v>0</v>
      </c>
      <c r="BT243" s="120"/>
      <c r="BU243" s="59"/>
      <c r="BV243" s="118">
        <f>$G243*BU243</f>
        <v>0</v>
      </c>
      <c r="BW243" s="120"/>
      <c r="BX243" s="59">
        <v>2</v>
      </c>
      <c r="BY243" s="118">
        <f>$G243*BX243</f>
        <v>0</v>
      </c>
      <c r="BZ243" s="120"/>
      <c r="CA243" s="59"/>
      <c r="CB243" s="118">
        <f>$G243*CA243</f>
        <v>0</v>
      </c>
      <c r="CC243" s="120"/>
      <c r="CD243" s="59"/>
      <c r="CE243" s="118">
        <f>$G243*CD243</f>
        <v>0</v>
      </c>
      <c r="CF243" s="120"/>
      <c r="CG243" s="59"/>
      <c r="CH243" s="118">
        <f>$G243*CG243</f>
        <v>0</v>
      </c>
      <c r="CI243" s="120"/>
      <c r="CJ243" s="59"/>
      <c r="CK243" s="118">
        <f>$G243*CJ243</f>
        <v>0</v>
      </c>
      <c r="CL243" s="120"/>
      <c r="CM243" s="59">
        <v>4</v>
      </c>
      <c r="CN243" s="118">
        <f>$G243*CM243</f>
        <v>0</v>
      </c>
      <c r="CO243" s="120"/>
      <c r="CP243" s="59"/>
      <c r="CQ243" s="118">
        <f>$G243*CP243</f>
        <v>0</v>
      </c>
      <c r="CR243" s="120"/>
      <c r="CS243" s="59">
        <v>4</v>
      </c>
      <c r="CT243" s="118">
        <f>$G243*CS243</f>
        <v>0</v>
      </c>
      <c r="CU243" s="120"/>
      <c r="CV243" s="59"/>
      <c r="CW243" s="118">
        <f>$G243*CV243</f>
        <v>0</v>
      </c>
      <c r="CX243" s="120"/>
      <c r="CY243" s="59"/>
      <c r="CZ243" s="118">
        <f>$G243*CY243</f>
        <v>0</v>
      </c>
      <c r="DA243" s="120"/>
      <c r="DB243" s="59">
        <v>4</v>
      </c>
      <c r="DC243" s="118">
        <f>$G243*DB243</f>
        <v>0</v>
      </c>
      <c r="DD243" s="120"/>
      <c r="DE243" s="59"/>
      <c r="DF243" s="118">
        <f>$G243*DE243</f>
        <v>0</v>
      </c>
      <c r="DG243" s="120"/>
      <c r="DH243" s="59"/>
      <c r="DI243" s="118">
        <f>$G243*DH243</f>
        <v>0</v>
      </c>
      <c r="DJ243" s="120"/>
      <c r="DK243" s="59"/>
      <c r="DL243" s="118">
        <f>$G243*DK243</f>
        <v>0</v>
      </c>
      <c r="DM243" s="120"/>
      <c r="DN243" s="59">
        <v>5</v>
      </c>
      <c r="DO243" s="118">
        <f>$G243*DN243</f>
        <v>0</v>
      </c>
      <c r="DP243" s="120"/>
      <c r="DQ243" s="59">
        <v>12</v>
      </c>
      <c r="DR243" s="118">
        <f>$G243*DQ243</f>
        <v>0</v>
      </c>
      <c r="DS243" s="120"/>
      <c r="DT243" s="59"/>
      <c r="DU243" s="118">
        <f>$G243*DT243</f>
        <v>0</v>
      </c>
      <c r="DV243" s="120"/>
      <c r="DW243" s="59">
        <v>4</v>
      </c>
      <c r="DX243" s="118">
        <f>$G243*DW243</f>
        <v>0</v>
      </c>
      <c r="DY243" s="120"/>
      <c r="DZ243" s="59"/>
      <c r="EA243" s="118">
        <f>$G243*DZ243</f>
        <v>0</v>
      </c>
      <c r="EB243" s="120"/>
      <c r="EC243" s="59">
        <v>4</v>
      </c>
      <c r="ED243" s="118">
        <f>$G243*EC243</f>
        <v>0</v>
      </c>
      <c r="EE243" s="120"/>
    </row>
    <row r="244" spans="1:135">
      <c r="A244" s="63" t="s">
        <v>839</v>
      </c>
      <c r="B244" s="69"/>
      <c r="C244" s="81" t="s">
        <v>49</v>
      </c>
      <c r="D244" s="31" t="s">
        <v>74</v>
      </c>
      <c r="E244" s="31" t="s">
        <v>669</v>
      </c>
      <c r="F244" s="82" t="s">
        <v>475</v>
      </c>
      <c r="G244" s="157">
        <f>CENA!G235</f>
        <v>0</v>
      </c>
      <c r="H244" s="117">
        <f t="shared" si="412"/>
        <v>39</v>
      </c>
      <c r="I244" s="117">
        <f t="shared" si="413"/>
        <v>0</v>
      </c>
      <c r="J244" s="59">
        <v>2</v>
      </c>
      <c r="K244" s="118">
        <f>$G244*J244</f>
        <v>0</v>
      </c>
      <c r="L244" s="120"/>
      <c r="M244" s="59">
        <v>3</v>
      </c>
      <c r="N244" s="118">
        <f>$G244*M244</f>
        <v>0</v>
      </c>
      <c r="O244" s="120"/>
      <c r="P244" s="59">
        <v>3</v>
      </c>
      <c r="Q244" s="118">
        <f>$G244*P244</f>
        <v>0</v>
      </c>
      <c r="R244" s="120"/>
      <c r="S244" s="59"/>
      <c r="T244" s="118">
        <f>$G244*S244</f>
        <v>0</v>
      </c>
      <c r="U244" s="120"/>
      <c r="V244" s="59"/>
      <c r="W244" s="118">
        <f>$G244*V244</f>
        <v>0</v>
      </c>
      <c r="X244" s="120"/>
      <c r="Y244" s="59">
        <v>2</v>
      </c>
      <c r="Z244" s="118">
        <f>$G244*Y244</f>
        <v>0</v>
      </c>
      <c r="AA244" s="120"/>
      <c r="AB244" s="59">
        <v>3</v>
      </c>
      <c r="AC244" s="118">
        <f>$G244*AB244</f>
        <v>0</v>
      </c>
      <c r="AD244" s="120"/>
      <c r="AE244" s="59"/>
      <c r="AF244" s="118">
        <f>$G244*AE244</f>
        <v>0</v>
      </c>
      <c r="AG244" s="120"/>
      <c r="AH244" s="59"/>
      <c r="AI244" s="118">
        <f>$G244*AH244</f>
        <v>0</v>
      </c>
      <c r="AJ244" s="120"/>
      <c r="AK244" s="59"/>
      <c r="AL244" s="118">
        <f>$G244*AK244</f>
        <v>0</v>
      </c>
      <c r="AM244" s="120"/>
      <c r="AN244" s="59"/>
      <c r="AO244" s="118">
        <f>$G244*AN244</f>
        <v>0</v>
      </c>
      <c r="AP244" s="120"/>
      <c r="AQ244" s="59"/>
      <c r="AR244" s="118">
        <f>$G244*AQ244</f>
        <v>0</v>
      </c>
      <c r="AS244" s="120"/>
      <c r="AT244" s="59"/>
      <c r="AU244" s="118">
        <f>$G244*AT244</f>
        <v>0</v>
      </c>
      <c r="AV244" s="120"/>
      <c r="AW244" s="59"/>
      <c r="AX244" s="118">
        <f>$G244*AW244</f>
        <v>0</v>
      </c>
      <c r="AY244" s="120"/>
      <c r="AZ244" s="59">
        <v>3</v>
      </c>
      <c r="BA244" s="118">
        <f>$G244*AZ244</f>
        <v>0</v>
      </c>
      <c r="BB244" s="120"/>
      <c r="BC244" s="59">
        <v>3</v>
      </c>
      <c r="BD244" s="118">
        <f>$G244*BC244</f>
        <v>0</v>
      </c>
      <c r="BE244" s="120"/>
      <c r="BF244" s="170">
        <v>2</v>
      </c>
      <c r="BG244" s="118">
        <f>$G244*BF244</f>
        <v>0</v>
      </c>
      <c r="BH244" s="120"/>
      <c r="BI244" s="59"/>
      <c r="BJ244" s="118">
        <f>$G244*BI244</f>
        <v>0</v>
      </c>
      <c r="BK244" s="120"/>
      <c r="BL244" s="59"/>
      <c r="BM244" s="118">
        <f>$G244*BL244</f>
        <v>0</v>
      </c>
      <c r="BN244" s="120"/>
      <c r="BO244" s="59"/>
      <c r="BP244" s="118">
        <f>$G244*BO244</f>
        <v>0</v>
      </c>
      <c r="BQ244" s="120"/>
      <c r="BR244" s="59">
        <v>2</v>
      </c>
      <c r="BS244" s="118">
        <f>$G244*BR244</f>
        <v>0</v>
      </c>
      <c r="BT244" s="120"/>
      <c r="BU244" s="59"/>
      <c r="BV244" s="118">
        <f>$G244*BU244</f>
        <v>0</v>
      </c>
      <c r="BW244" s="120"/>
      <c r="BX244" s="59">
        <v>5</v>
      </c>
      <c r="BY244" s="118">
        <f>$G244*BX244</f>
        <v>0</v>
      </c>
      <c r="BZ244" s="120"/>
      <c r="CA244" s="59"/>
      <c r="CB244" s="118">
        <f>$G244*CA244</f>
        <v>0</v>
      </c>
      <c r="CC244" s="120"/>
      <c r="CD244" s="59"/>
      <c r="CE244" s="118">
        <f>$G244*CD244</f>
        <v>0</v>
      </c>
      <c r="CF244" s="120"/>
      <c r="CG244" s="59"/>
      <c r="CH244" s="118">
        <f>$G244*CG244</f>
        <v>0</v>
      </c>
      <c r="CI244" s="120"/>
      <c r="CJ244" s="59"/>
      <c r="CK244" s="118">
        <f>$G244*CJ244</f>
        <v>0</v>
      </c>
      <c r="CL244" s="120"/>
      <c r="CM244" s="59">
        <v>2</v>
      </c>
      <c r="CN244" s="118">
        <f>$G244*CM244</f>
        <v>0</v>
      </c>
      <c r="CO244" s="120"/>
      <c r="CP244" s="59"/>
      <c r="CQ244" s="118">
        <f>$G244*CP244</f>
        <v>0</v>
      </c>
      <c r="CR244" s="120"/>
      <c r="CS244" s="59">
        <v>2</v>
      </c>
      <c r="CT244" s="118">
        <f>$G244*CS244</f>
        <v>0</v>
      </c>
      <c r="CU244" s="120"/>
      <c r="CV244" s="59"/>
      <c r="CW244" s="118">
        <f>$G244*CV244</f>
        <v>0</v>
      </c>
      <c r="CX244" s="120"/>
      <c r="CY244" s="59"/>
      <c r="CZ244" s="118">
        <f>$G244*CY244</f>
        <v>0</v>
      </c>
      <c r="DA244" s="120"/>
      <c r="DB244" s="59">
        <v>2</v>
      </c>
      <c r="DC244" s="118">
        <f>$G244*DB244</f>
        <v>0</v>
      </c>
      <c r="DD244" s="120"/>
      <c r="DE244" s="59"/>
      <c r="DF244" s="118">
        <f>$G244*DE244</f>
        <v>0</v>
      </c>
      <c r="DG244" s="120"/>
      <c r="DH244" s="59"/>
      <c r="DI244" s="118">
        <f>$G244*DH244</f>
        <v>0</v>
      </c>
      <c r="DJ244" s="120"/>
      <c r="DK244" s="59"/>
      <c r="DL244" s="118">
        <f>$G244*DK244</f>
        <v>0</v>
      </c>
      <c r="DM244" s="120"/>
      <c r="DN244" s="59">
        <v>2</v>
      </c>
      <c r="DO244" s="118">
        <f>$G244*DN244</f>
        <v>0</v>
      </c>
      <c r="DP244" s="120"/>
      <c r="DQ244" s="59"/>
      <c r="DR244" s="118">
        <f>$G244*DQ244</f>
        <v>0</v>
      </c>
      <c r="DS244" s="120"/>
      <c r="DT244" s="59"/>
      <c r="DU244" s="118">
        <f>$G244*DT244</f>
        <v>0</v>
      </c>
      <c r="DV244" s="120"/>
      <c r="DW244" s="59">
        <v>2</v>
      </c>
      <c r="DX244" s="118">
        <f>$G244*DW244</f>
        <v>0</v>
      </c>
      <c r="DY244" s="120"/>
      <c r="DZ244" s="59"/>
      <c r="EA244" s="118">
        <f>$G244*DZ244</f>
        <v>0</v>
      </c>
      <c r="EB244" s="120"/>
      <c r="EC244" s="59">
        <v>1</v>
      </c>
      <c r="ED244" s="118">
        <f>$G244*EC244</f>
        <v>0</v>
      </c>
      <c r="EE244" s="120"/>
    </row>
    <row r="245" spans="1:135">
      <c r="A245" s="63" t="s">
        <v>840</v>
      </c>
      <c r="B245" s="125"/>
      <c r="C245" s="81" t="s">
        <v>50</v>
      </c>
      <c r="D245" s="33" t="s">
        <v>75</v>
      </c>
      <c r="E245" s="33" t="s">
        <v>670</v>
      </c>
      <c r="F245" s="83" t="s">
        <v>475</v>
      </c>
      <c r="G245" s="157">
        <f>CENA!G236</f>
        <v>0</v>
      </c>
      <c r="H245" s="117">
        <f t="shared" si="412"/>
        <v>16</v>
      </c>
      <c r="I245" s="117">
        <f t="shared" si="413"/>
        <v>0</v>
      </c>
      <c r="J245" s="59">
        <v>1</v>
      </c>
      <c r="K245" s="118">
        <f>$G245*J245</f>
        <v>0</v>
      </c>
      <c r="L245" s="120"/>
      <c r="M245" s="59">
        <v>1</v>
      </c>
      <c r="N245" s="118">
        <f>$G245*M245</f>
        <v>0</v>
      </c>
      <c r="O245" s="120"/>
      <c r="P245" s="59">
        <v>1</v>
      </c>
      <c r="Q245" s="118">
        <f>$G245*P245</f>
        <v>0</v>
      </c>
      <c r="R245" s="120"/>
      <c r="S245" s="59"/>
      <c r="T245" s="118">
        <f>$G245*S245</f>
        <v>0</v>
      </c>
      <c r="U245" s="120"/>
      <c r="V245" s="59"/>
      <c r="W245" s="118">
        <f>$G245*V245</f>
        <v>0</v>
      </c>
      <c r="X245" s="120"/>
      <c r="Y245" s="59">
        <v>1</v>
      </c>
      <c r="Z245" s="118">
        <f>$G245*Y245</f>
        <v>0</v>
      </c>
      <c r="AA245" s="120"/>
      <c r="AB245" s="59">
        <v>1</v>
      </c>
      <c r="AC245" s="118">
        <f>$G245*AB245</f>
        <v>0</v>
      </c>
      <c r="AD245" s="120"/>
      <c r="AE245" s="59"/>
      <c r="AF245" s="118">
        <f>$G245*AE245</f>
        <v>0</v>
      </c>
      <c r="AG245" s="120"/>
      <c r="AH245" s="59"/>
      <c r="AI245" s="118">
        <f>$G245*AH245</f>
        <v>0</v>
      </c>
      <c r="AJ245" s="120"/>
      <c r="AK245" s="59"/>
      <c r="AL245" s="118">
        <f>$G245*AK245</f>
        <v>0</v>
      </c>
      <c r="AM245" s="120"/>
      <c r="AN245" s="59"/>
      <c r="AO245" s="118">
        <f>$G245*AN245</f>
        <v>0</v>
      </c>
      <c r="AP245" s="120"/>
      <c r="AQ245" s="59"/>
      <c r="AR245" s="118">
        <f>$G245*AQ245</f>
        <v>0</v>
      </c>
      <c r="AS245" s="120"/>
      <c r="AT245" s="59"/>
      <c r="AU245" s="118">
        <f>$G245*AT245</f>
        <v>0</v>
      </c>
      <c r="AV245" s="120"/>
      <c r="AW245" s="59"/>
      <c r="AX245" s="118">
        <f>$G245*AW245</f>
        <v>0</v>
      </c>
      <c r="AY245" s="120"/>
      <c r="AZ245" s="59">
        <v>1</v>
      </c>
      <c r="BA245" s="118">
        <f>$G245*AZ245</f>
        <v>0</v>
      </c>
      <c r="BB245" s="120"/>
      <c r="BC245" s="59">
        <v>1</v>
      </c>
      <c r="BD245" s="118">
        <f>$G245*BC245</f>
        <v>0</v>
      </c>
      <c r="BE245" s="120"/>
      <c r="BF245" s="170">
        <v>1</v>
      </c>
      <c r="BG245" s="118">
        <f>$G245*BF245</f>
        <v>0</v>
      </c>
      <c r="BH245" s="120"/>
      <c r="BI245" s="59"/>
      <c r="BJ245" s="118">
        <f>$G245*BI245</f>
        <v>0</v>
      </c>
      <c r="BK245" s="120"/>
      <c r="BL245" s="59"/>
      <c r="BM245" s="118">
        <f>$G245*BL245</f>
        <v>0</v>
      </c>
      <c r="BN245" s="120"/>
      <c r="BO245" s="59"/>
      <c r="BP245" s="118">
        <f>$G245*BO245</f>
        <v>0</v>
      </c>
      <c r="BQ245" s="120"/>
      <c r="BR245" s="59"/>
      <c r="BS245" s="118">
        <f>$G245*BR245</f>
        <v>0</v>
      </c>
      <c r="BT245" s="120"/>
      <c r="BU245" s="59"/>
      <c r="BV245" s="118">
        <f>$G245*BU245</f>
        <v>0</v>
      </c>
      <c r="BW245" s="120"/>
      <c r="BX245" s="59">
        <v>1</v>
      </c>
      <c r="BY245" s="118">
        <f>$G245*BX245</f>
        <v>0</v>
      </c>
      <c r="BZ245" s="120"/>
      <c r="CA245" s="59"/>
      <c r="CB245" s="118">
        <f>$G245*CA245</f>
        <v>0</v>
      </c>
      <c r="CC245" s="120"/>
      <c r="CD245" s="59"/>
      <c r="CE245" s="118">
        <f>$G245*CD245</f>
        <v>0</v>
      </c>
      <c r="CF245" s="120"/>
      <c r="CG245" s="59"/>
      <c r="CH245" s="118">
        <f>$G245*CG245</f>
        <v>0</v>
      </c>
      <c r="CI245" s="120"/>
      <c r="CJ245" s="59"/>
      <c r="CK245" s="118">
        <f>$G245*CJ245</f>
        <v>0</v>
      </c>
      <c r="CL245" s="120"/>
      <c r="CM245" s="59">
        <v>1</v>
      </c>
      <c r="CN245" s="118">
        <f>$G245*CM245</f>
        <v>0</v>
      </c>
      <c r="CO245" s="120"/>
      <c r="CP245" s="59"/>
      <c r="CQ245" s="118">
        <f>$G245*CP245</f>
        <v>0</v>
      </c>
      <c r="CR245" s="120"/>
      <c r="CS245" s="59">
        <v>1</v>
      </c>
      <c r="CT245" s="118">
        <f>$G245*CS245</f>
        <v>0</v>
      </c>
      <c r="CU245" s="120"/>
      <c r="CV245" s="59"/>
      <c r="CW245" s="118">
        <f>$G245*CV245</f>
        <v>0</v>
      </c>
      <c r="CX245" s="120"/>
      <c r="CY245" s="59"/>
      <c r="CZ245" s="118">
        <f>$G245*CY245</f>
        <v>0</v>
      </c>
      <c r="DA245" s="120"/>
      <c r="DB245" s="59">
        <v>1</v>
      </c>
      <c r="DC245" s="118">
        <f>$G245*DB245</f>
        <v>0</v>
      </c>
      <c r="DD245" s="120"/>
      <c r="DE245" s="59"/>
      <c r="DF245" s="118">
        <f>$G245*DE245</f>
        <v>0</v>
      </c>
      <c r="DG245" s="120"/>
      <c r="DH245" s="59"/>
      <c r="DI245" s="118">
        <f>$G245*DH245</f>
        <v>0</v>
      </c>
      <c r="DJ245" s="120"/>
      <c r="DK245" s="59"/>
      <c r="DL245" s="118">
        <f>$G245*DK245</f>
        <v>0</v>
      </c>
      <c r="DM245" s="120"/>
      <c r="DN245" s="59">
        <v>1</v>
      </c>
      <c r="DO245" s="118">
        <f>$G245*DN245</f>
        <v>0</v>
      </c>
      <c r="DP245" s="120"/>
      <c r="DQ245" s="59">
        <v>1</v>
      </c>
      <c r="DR245" s="118">
        <f>$G245*DQ245</f>
        <v>0</v>
      </c>
      <c r="DS245" s="120"/>
      <c r="DT245" s="59"/>
      <c r="DU245" s="118">
        <f>$G245*DT245</f>
        <v>0</v>
      </c>
      <c r="DV245" s="120"/>
      <c r="DW245" s="59">
        <v>1</v>
      </c>
      <c r="DX245" s="118">
        <f>$G245*DW245</f>
        <v>0</v>
      </c>
      <c r="DY245" s="120"/>
      <c r="DZ245" s="59"/>
      <c r="EA245" s="118">
        <f>$G245*DZ245</f>
        <v>0</v>
      </c>
      <c r="EB245" s="120"/>
      <c r="EC245" s="59">
        <v>1</v>
      </c>
      <c r="ED245" s="118">
        <f>$G245*EC245</f>
        <v>0</v>
      </c>
      <c r="EE245" s="120"/>
    </row>
    <row r="246" spans="1:135">
      <c r="A246" s="63" t="s">
        <v>841</v>
      </c>
      <c r="B246" s="69"/>
      <c r="C246" s="81" t="s">
        <v>23</v>
      </c>
      <c r="D246" s="31" t="s">
        <v>76</v>
      </c>
      <c r="E246" s="31" t="s">
        <v>671</v>
      </c>
      <c r="F246" s="82" t="s">
        <v>475</v>
      </c>
      <c r="G246" s="157">
        <f>CENA!G237</f>
        <v>0</v>
      </c>
      <c r="H246" s="117">
        <f t="shared" si="412"/>
        <v>6</v>
      </c>
      <c r="I246" s="117">
        <f t="shared" si="413"/>
        <v>0</v>
      </c>
      <c r="J246" s="59">
        <v>1</v>
      </c>
      <c r="K246" s="118">
        <f>$G246*J246</f>
        <v>0</v>
      </c>
      <c r="L246" s="120"/>
      <c r="M246" s="59"/>
      <c r="N246" s="118">
        <f>$G246*M246</f>
        <v>0</v>
      </c>
      <c r="O246" s="120"/>
      <c r="P246" s="59"/>
      <c r="Q246" s="118">
        <f>$G246*P246</f>
        <v>0</v>
      </c>
      <c r="R246" s="120"/>
      <c r="S246" s="59"/>
      <c r="T246" s="118">
        <f>$G246*S246</f>
        <v>0</v>
      </c>
      <c r="U246" s="120"/>
      <c r="V246" s="59"/>
      <c r="W246" s="118">
        <f>$G246*V246</f>
        <v>0</v>
      </c>
      <c r="X246" s="120"/>
      <c r="Y246" s="59">
        <v>1</v>
      </c>
      <c r="Z246" s="118">
        <f>$G246*Y246</f>
        <v>0</v>
      </c>
      <c r="AA246" s="120"/>
      <c r="AB246" s="59"/>
      <c r="AC246" s="118">
        <f>$G246*AB246</f>
        <v>0</v>
      </c>
      <c r="AD246" s="120"/>
      <c r="AE246" s="59"/>
      <c r="AF246" s="118">
        <f>$G246*AE246</f>
        <v>0</v>
      </c>
      <c r="AG246" s="120"/>
      <c r="AH246" s="59"/>
      <c r="AI246" s="118">
        <f>$G246*AH246</f>
        <v>0</v>
      </c>
      <c r="AJ246" s="120"/>
      <c r="AK246" s="59"/>
      <c r="AL246" s="118">
        <f>$G246*AK246</f>
        <v>0</v>
      </c>
      <c r="AM246" s="120"/>
      <c r="AN246" s="59"/>
      <c r="AO246" s="118">
        <f>$G246*AN246</f>
        <v>0</v>
      </c>
      <c r="AP246" s="120"/>
      <c r="AQ246" s="59"/>
      <c r="AR246" s="118">
        <f>$G246*AQ246</f>
        <v>0</v>
      </c>
      <c r="AS246" s="120"/>
      <c r="AT246" s="59"/>
      <c r="AU246" s="118">
        <f>$G246*AT246</f>
        <v>0</v>
      </c>
      <c r="AV246" s="120"/>
      <c r="AW246" s="59"/>
      <c r="AX246" s="118">
        <f>$G246*AW246</f>
        <v>0</v>
      </c>
      <c r="AY246" s="120"/>
      <c r="AZ246" s="59"/>
      <c r="BA246" s="118">
        <f>$G246*AZ246</f>
        <v>0</v>
      </c>
      <c r="BB246" s="120"/>
      <c r="BC246" s="59"/>
      <c r="BD246" s="118">
        <f>$G246*BC246</f>
        <v>0</v>
      </c>
      <c r="BE246" s="120"/>
      <c r="BF246" s="170">
        <v>1</v>
      </c>
      <c r="BG246" s="118">
        <f>$G246*BF246</f>
        <v>0</v>
      </c>
      <c r="BH246" s="120"/>
      <c r="BI246" s="59"/>
      <c r="BJ246" s="118">
        <f>$G246*BI246</f>
        <v>0</v>
      </c>
      <c r="BK246" s="120"/>
      <c r="BL246" s="59"/>
      <c r="BM246" s="118">
        <f>$G246*BL246</f>
        <v>0</v>
      </c>
      <c r="BN246" s="120"/>
      <c r="BO246" s="59"/>
      <c r="BP246" s="118">
        <f>$G246*BO246</f>
        <v>0</v>
      </c>
      <c r="BQ246" s="120"/>
      <c r="BR246" s="59"/>
      <c r="BS246" s="118">
        <f>$G246*BR246</f>
        <v>0</v>
      </c>
      <c r="BT246" s="120"/>
      <c r="BU246" s="59"/>
      <c r="BV246" s="118">
        <f>$G246*BU246</f>
        <v>0</v>
      </c>
      <c r="BW246" s="120"/>
      <c r="BX246" s="59">
        <v>1</v>
      </c>
      <c r="BY246" s="118">
        <f>$G246*BX246</f>
        <v>0</v>
      </c>
      <c r="BZ246" s="120"/>
      <c r="CA246" s="59"/>
      <c r="CB246" s="118">
        <f>$G246*CA246</f>
        <v>0</v>
      </c>
      <c r="CC246" s="120"/>
      <c r="CD246" s="59"/>
      <c r="CE246" s="118">
        <f>$G246*CD246</f>
        <v>0</v>
      </c>
      <c r="CF246" s="120"/>
      <c r="CG246" s="59"/>
      <c r="CH246" s="118">
        <f>$G246*CG246</f>
        <v>0</v>
      </c>
      <c r="CI246" s="120"/>
      <c r="CJ246" s="59"/>
      <c r="CK246" s="118">
        <f>$G246*CJ246</f>
        <v>0</v>
      </c>
      <c r="CL246" s="120"/>
      <c r="CM246" s="59"/>
      <c r="CN246" s="118">
        <f>$G246*CM246</f>
        <v>0</v>
      </c>
      <c r="CO246" s="120"/>
      <c r="CP246" s="59"/>
      <c r="CQ246" s="118">
        <f>$G246*CP246</f>
        <v>0</v>
      </c>
      <c r="CR246" s="120"/>
      <c r="CS246" s="59"/>
      <c r="CT246" s="118">
        <f>$G246*CS246</f>
        <v>0</v>
      </c>
      <c r="CU246" s="120"/>
      <c r="CV246" s="59"/>
      <c r="CW246" s="118">
        <f>$G246*CV246</f>
        <v>0</v>
      </c>
      <c r="CX246" s="120"/>
      <c r="CY246" s="59"/>
      <c r="CZ246" s="118">
        <f>$G246*CY246</f>
        <v>0</v>
      </c>
      <c r="DA246" s="120"/>
      <c r="DB246" s="59">
        <v>1</v>
      </c>
      <c r="DC246" s="118">
        <f>$G246*DB246</f>
        <v>0</v>
      </c>
      <c r="DD246" s="120"/>
      <c r="DE246" s="59"/>
      <c r="DF246" s="118">
        <f>$G246*DE246</f>
        <v>0</v>
      </c>
      <c r="DG246" s="120"/>
      <c r="DH246" s="59"/>
      <c r="DI246" s="118">
        <f>$G246*DH246</f>
        <v>0</v>
      </c>
      <c r="DJ246" s="120"/>
      <c r="DK246" s="59"/>
      <c r="DL246" s="118">
        <f>$G246*DK246</f>
        <v>0</v>
      </c>
      <c r="DM246" s="120"/>
      <c r="DN246" s="59">
        <v>1</v>
      </c>
      <c r="DO246" s="118">
        <f>$G246*DN246</f>
        <v>0</v>
      </c>
      <c r="DP246" s="120"/>
      <c r="DQ246" s="59"/>
      <c r="DR246" s="118">
        <f>$G246*DQ246</f>
        <v>0</v>
      </c>
      <c r="DS246" s="120"/>
      <c r="DT246" s="59"/>
      <c r="DU246" s="118">
        <f>$G246*DT246</f>
        <v>0</v>
      </c>
      <c r="DV246" s="120"/>
      <c r="DW246" s="59"/>
      <c r="DX246" s="118">
        <f>$G246*DW246</f>
        <v>0</v>
      </c>
      <c r="DY246" s="120"/>
      <c r="DZ246" s="59"/>
      <c r="EA246" s="118">
        <f>$G246*DZ246</f>
        <v>0</v>
      </c>
      <c r="EB246" s="120"/>
      <c r="EC246" s="59"/>
      <c r="ED246" s="118">
        <f>$G246*EC246</f>
        <v>0</v>
      </c>
      <c r="EE246" s="120"/>
    </row>
    <row r="247" spans="1:135" ht="25.5">
      <c r="A247" s="63" t="s">
        <v>355</v>
      </c>
      <c r="B247" s="68" t="s">
        <v>52</v>
      </c>
      <c r="C247" s="78">
        <v>9</v>
      </c>
      <c r="D247" s="31" t="s">
        <v>410</v>
      </c>
      <c r="E247" s="31" t="s">
        <v>672</v>
      </c>
      <c r="F247" s="82" t="s">
        <v>475</v>
      </c>
      <c r="G247" s="157">
        <f>CENA!G238</f>
        <v>0</v>
      </c>
      <c r="H247" s="117">
        <f t="shared" si="412"/>
        <v>20</v>
      </c>
      <c r="I247" s="117">
        <f t="shared" si="413"/>
        <v>0</v>
      </c>
      <c r="J247" s="59">
        <v>1</v>
      </c>
      <c r="K247" s="118">
        <f>$G247*J247</f>
        <v>0</v>
      </c>
      <c r="L247" s="120"/>
      <c r="M247" s="59">
        <v>1</v>
      </c>
      <c r="N247" s="118">
        <f>$G247*M247</f>
        <v>0</v>
      </c>
      <c r="O247" s="120"/>
      <c r="P247" s="59">
        <v>1</v>
      </c>
      <c r="Q247" s="118">
        <f>$G247*P247</f>
        <v>0</v>
      </c>
      <c r="R247" s="120"/>
      <c r="S247" s="59"/>
      <c r="T247" s="118">
        <f>$G247*S247</f>
        <v>0</v>
      </c>
      <c r="U247" s="120"/>
      <c r="V247" s="59"/>
      <c r="W247" s="118">
        <f>$G247*V247</f>
        <v>0</v>
      </c>
      <c r="X247" s="120"/>
      <c r="Y247" s="59">
        <v>1</v>
      </c>
      <c r="Z247" s="118">
        <f>$G247*Y247</f>
        <v>0</v>
      </c>
      <c r="AA247" s="120"/>
      <c r="AB247" s="59">
        <v>1</v>
      </c>
      <c r="AC247" s="118">
        <f>$G247*AB247</f>
        <v>0</v>
      </c>
      <c r="AD247" s="120"/>
      <c r="AE247" s="59"/>
      <c r="AF247" s="118">
        <f>$G247*AE247</f>
        <v>0</v>
      </c>
      <c r="AG247" s="120"/>
      <c r="AH247" s="59"/>
      <c r="AI247" s="118">
        <f>$G247*AH247</f>
        <v>0</v>
      </c>
      <c r="AJ247" s="120"/>
      <c r="AK247" s="59"/>
      <c r="AL247" s="118">
        <f>$G247*AK247</f>
        <v>0</v>
      </c>
      <c r="AM247" s="120"/>
      <c r="AN247" s="59"/>
      <c r="AO247" s="118">
        <f>$G247*AN247</f>
        <v>0</v>
      </c>
      <c r="AP247" s="120"/>
      <c r="AQ247" s="59"/>
      <c r="AR247" s="118">
        <f>$G247*AQ247</f>
        <v>0</v>
      </c>
      <c r="AS247" s="120"/>
      <c r="AT247" s="59"/>
      <c r="AU247" s="118">
        <f>$G247*AT247</f>
        <v>0</v>
      </c>
      <c r="AV247" s="120"/>
      <c r="AW247" s="59"/>
      <c r="AX247" s="118">
        <f>$G247*AW247</f>
        <v>0</v>
      </c>
      <c r="AY247" s="120"/>
      <c r="AZ247" s="59">
        <v>1</v>
      </c>
      <c r="BA247" s="118">
        <f>$G247*AZ247</f>
        <v>0</v>
      </c>
      <c r="BB247" s="120"/>
      <c r="BC247" s="59">
        <v>1</v>
      </c>
      <c r="BD247" s="118">
        <f>$G247*BC247</f>
        <v>0</v>
      </c>
      <c r="BE247" s="120"/>
      <c r="BF247" s="170">
        <v>1</v>
      </c>
      <c r="BG247" s="118">
        <f>$G247*BF247</f>
        <v>0</v>
      </c>
      <c r="BH247" s="120"/>
      <c r="BI247" s="59"/>
      <c r="BJ247" s="118">
        <f>$G247*BI247</f>
        <v>0</v>
      </c>
      <c r="BK247" s="120"/>
      <c r="BL247" s="59"/>
      <c r="BM247" s="118">
        <f>$G247*BL247</f>
        <v>0</v>
      </c>
      <c r="BN247" s="120"/>
      <c r="BO247" s="59"/>
      <c r="BP247" s="118">
        <f>$G247*BO247</f>
        <v>0</v>
      </c>
      <c r="BQ247" s="120"/>
      <c r="BR247" s="59">
        <v>1</v>
      </c>
      <c r="BS247" s="118">
        <f>$G247*BR247</f>
        <v>0</v>
      </c>
      <c r="BT247" s="120"/>
      <c r="BU247" s="59">
        <v>1</v>
      </c>
      <c r="BV247" s="118">
        <f>$G247*BU247</f>
        <v>0</v>
      </c>
      <c r="BW247" s="120"/>
      <c r="BX247" s="59">
        <v>1</v>
      </c>
      <c r="BY247" s="118">
        <f>$G247*BX247</f>
        <v>0</v>
      </c>
      <c r="BZ247" s="120"/>
      <c r="CA247" s="59"/>
      <c r="CB247" s="118">
        <f>$G247*CA247</f>
        <v>0</v>
      </c>
      <c r="CC247" s="120"/>
      <c r="CD247" s="59"/>
      <c r="CE247" s="118">
        <f>$G247*CD247</f>
        <v>0</v>
      </c>
      <c r="CF247" s="120"/>
      <c r="CG247" s="59">
        <v>1</v>
      </c>
      <c r="CH247" s="118">
        <f>$G247*CG247</f>
        <v>0</v>
      </c>
      <c r="CI247" s="120"/>
      <c r="CJ247" s="59">
        <v>1</v>
      </c>
      <c r="CK247" s="118">
        <f>$G247*CJ247</f>
        <v>0</v>
      </c>
      <c r="CL247" s="120"/>
      <c r="CM247" s="59">
        <v>1</v>
      </c>
      <c r="CN247" s="118">
        <f>$G247*CM247</f>
        <v>0</v>
      </c>
      <c r="CO247" s="120"/>
      <c r="CP247" s="59"/>
      <c r="CQ247" s="118">
        <f>$G247*CP247</f>
        <v>0</v>
      </c>
      <c r="CR247" s="120"/>
      <c r="CS247" s="59">
        <v>1</v>
      </c>
      <c r="CT247" s="118">
        <f>$G247*CS247</f>
        <v>0</v>
      </c>
      <c r="CU247" s="120"/>
      <c r="CV247" s="59"/>
      <c r="CW247" s="118">
        <f>$G247*CV247</f>
        <v>0</v>
      </c>
      <c r="CX247" s="120"/>
      <c r="CY247" s="59"/>
      <c r="CZ247" s="118">
        <f>$G247*CY247</f>
        <v>0</v>
      </c>
      <c r="DA247" s="120"/>
      <c r="DB247" s="59">
        <v>1</v>
      </c>
      <c r="DC247" s="118">
        <f>$G247*DB247</f>
        <v>0</v>
      </c>
      <c r="DD247" s="120"/>
      <c r="DE247" s="59"/>
      <c r="DF247" s="118">
        <f>$G247*DE247</f>
        <v>0</v>
      </c>
      <c r="DG247" s="120"/>
      <c r="DH247" s="59"/>
      <c r="DI247" s="118">
        <f>$G247*DH247</f>
        <v>0</v>
      </c>
      <c r="DJ247" s="120"/>
      <c r="DK247" s="59"/>
      <c r="DL247" s="118">
        <f>$G247*DK247</f>
        <v>0</v>
      </c>
      <c r="DM247" s="120"/>
      <c r="DN247" s="59">
        <v>1</v>
      </c>
      <c r="DO247" s="118">
        <f>$G247*DN247</f>
        <v>0</v>
      </c>
      <c r="DP247" s="120"/>
      <c r="DQ247" s="59">
        <v>1</v>
      </c>
      <c r="DR247" s="118">
        <f>$G247*DQ247</f>
        <v>0</v>
      </c>
      <c r="DS247" s="120"/>
      <c r="DT247" s="59"/>
      <c r="DU247" s="118">
        <f>$G247*DT247</f>
        <v>0</v>
      </c>
      <c r="DV247" s="120"/>
      <c r="DW247" s="59">
        <v>1</v>
      </c>
      <c r="DX247" s="118">
        <f>$G247*DW247</f>
        <v>0</v>
      </c>
      <c r="DY247" s="120"/>
      <c r="DZ247" s="59"/>
      <c r="EA247" s="118">
        <f>$G247*DZ247</f>
        <v>0</v>
      </c>
      <c r="EB247" s="120"/>
      <c r="EC247" s="59">
        <v>1</v>
      </c>
      <c r="ED247" s="118">
        <f>$G247*EC247</f>
        <v>0</v>
      </c>
      <c r="EE247" s="120"/>
    </row>
    <row r="248" spans="1:135">
      <c r="A248" s="141"/>
      <c r="B248" s="142"/>
      <c r="C248" s="152"/>
      <c r="D248" s="143" t="s">
        <v>77</v>
      </c>
      <c r="E248" s="143" t="s">
        <v>618</v>
      </c>
      <c r="F248" s="144"/>
      <c r="G248" s="159"/>
      <c r="H248" s="59"/>
      <c r="I248" s="59"/>
      <c r="J248" s="59"/>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c r="AV248" s="59"/>
      <c r="AW248" s="59"/>
      <c r="AX248" s="59"/>
      <c r="AY248" s="59"/>
      <c r="AZ248" s="59"/>
      <c r="BA248" s="59"/>
      <c r="BB248" s="59"/>
      <c r="BC248" s="59"/>
      <c r="BD248" s="59"/>
      <c r="BE248" s="59"/>
      <c r="BF248" s="59"/>
      <c r="BG248" s="59"/>
      <c r="BH248" s="59"/>
      <c r="BI248" s="59"/>
      <c r="BJ248" s="59"/>
      <c r="BK248" s="59"/>
      <c r="BL248" s="59"/>
      <c r="BM248" s="59"/>
      <c r="BN248" s="59"/>
      <c r="BO248" s="59"/>
      <c r="BP248" s="59"/>
      <c r="BQ248" s="59"/>
      <c r="BR248" s="59"/>
      <c r="BS248" s="59"/>
      <c r="BT248" s="59"/>
      <c r="BU248" s="59"/>
      <c r="BV248" s="59"/>
      <c r="BW248" s="59"/>
      <c r="BX248" s="59"/>
      <c r="BY248" s="59"/>
      <c r="BZ248" s="59"/>
      <c r="CA248" s="59"/>
      <c r="CB248" s="59"/>
      <c r="CC248" s="59"/>
      <c r="CD248" s="59"/>
      <c r="CE248" s="59"/>
      <c r="CF248" s="59"/>
      <c r="CG248" s="59"/>
      <c r="CH248" s="59"/>
      <c r="CI248" s="59"/>
      <c r="CJ248" s="59"/>
      <c r="CK248" s="59"/>
      <c r="CL248" s="59"/>
      <c r="CM248" s="59"/>
      <c r="CN248" s="59"/>
      <c r="CO248" s="59"/>
      <c r="CP248" s="59"/>
      <c r="CQ248" s="59"/>
      <c r="CR248" s="59"/>
      <c r="CS248" s="59"/>
      <c r="CT248" s="59"/>
      <c r="CU248" s="59"/>
      <c r="CV248" s="59"/>
      <c r="CW248" s="59"/>
      <c r="CX248" s="59"/>
      <c r="CY248" s="59"/>
      <c r="CZ248" s="59"/>
      <c r="DA248" s="59"/>
      <c r="DB248" s="59"/>
      <c r="DC248" s="59"/>
      <c r="DD248" s="59"/>
      <c r="DE248" s="59"/>
      <c r="DF248" s="59"/>
      <c r="DG248" s="59"/>
      <c r="DH248" s="59"/>
      <c r="DI248" s="59"/>
      <c r="DJ248" s="59"/>
      <c r="DK248" s="59"/>
      <c r="DL248" s="59"/>
      <c r="DM248" s="59"/>
      <c r="DN248" s="59"/>
      <c r="DO248" s="59"/>
      <c r="DP248" s="59"/>
      <c r="DQ248" s="59"/>
      <c r="DR248" s="59"/>
      <c r="DS248" s="59"/>
      <c r="DT248" s="59"/>
      <c r="DU248" s="59"/>
      <c r="DV248" s="59"/>
      <c r="DW248" s="59"/>
      <c r="DX248" s="59"/>
      <c r="DY248" s="59"/>
      <c r="DZ248" s="59"/>
      <c r="EA248" s="59"/>
      <c r="EB248" s="59"/>
      <c r="EC248" s="59"/>
      <c r="ED248" s="59"/>
      <c r="EE248" s="59"/>
    </row>
    <row r="249" spans="1:135" ht="25.5">
      <c r="A249" s="63" t="s">
        <v>356</v>
      </c>
      <c r="B249" s="68" t="s">
        <v>52</v>
      </c>
      <c r="C249" s="78">
        <v>10</v>
      </c>
      <c r="D249" s="32" t="s">
        <v>414</v>
      </c>
      <c r="E249" s="32" t="s">
        <v>673</v>
      </c>
      <c r="F249" s="9" t="s">
        <v>16</v>
      </c>
      <c r="G249" s="157" t="str">
        <f>CENA!G240</f>
        <v>/</v>
      </c>
      <c r="H249" s="117" t="s">
        <v>16</v>
      </c>
      <c r="I249" s="117" t="s">
        <v>16</v>
      </c>
      <c r="J249" s="59" t="s">
        <v>16</v>
      </c>
      <c r="K249" s="118" t="s">
        <v>16</v>
      </c>
      <c r="L249" s="120"/>
      <c r="M249" s="59" t="s">
        <v>16</v>
      </c>
      <c r="N249" s="118" t="s">
        <v>16</v>
      </c>
      <c r="O249" s="120"/>
      <c r="P249" s="59" t="s">
        <v>16</v>
      </c>
      <c r="Q249" s="118" t="s">
        <v>16</v>
      </c>
      <c r="R249" s="120"/>
      <c r="S249" s="59" t="s">
        <v>16</v>
      </c>
      <c r="T249" s="118" t="s">
        <v>16</v>
      </c>
      <c r="U249" s="120"/>
      <c r="V249" s="59" t="s">
        <v>16</v>
      </c>
      <c r="W249" s="118" t="s">
        <v>16</v>
      </c>
      <c r="X249" s="120"/>
      <c r="Y249" s="59" t="s">
        <v>16</v>
      </c>
      <c r="Z249" s="118" t="s">
        <v>16</v>
      </c>
      <c r="AA249" s="120"/>
      <c r="AB249" s="59" t="s">
        <v>16</v>
      </c>
      <c r="AC249" s="118" t="s">
        <v>16</v>
      </c>
      <c r="AD249" s="120"/>
      <c r="AE249" s="59" t="s">
        <v>16</v>
      </c>
      <c r="AF249" s="118" t="s">
        <v>16</v>
      </c>
      <c r="AG249" s="120"/>
      <c r="AH249" s="59" t="s">
        <v>16</v>
      </c>
      <c r="AI249" s="118" t="s">
        <v>16</v>
      </c>
      <c r="AJ249" s="120"/>
      <c r="AK249" s="59" t="s">
        <v>16</v>
      </c>
      <c r="AL249" s="118" t="s">
        <v>16</v>
      </c>
      <c r="AM249" s="120"/>
      <c r="AN249" s="59" t="s">
        <v>16</v>
      </c>
      <c r="AO249" s="118" t="s">
        <v>16</v>
      </c>
      <c r="AP249" s="120"/>
      <c r="AQ249" s="59" t="s">
        <v>16</v>
      </c>
      <c r="AR249" s="118" t="s">
        <v>16</v>
      </c>
      <c r="AS249" s="120"/>
      <c r="AT249" s="59" t="s">
        <v>16</v>
      </c>
      <c r="AU249" s="118" t="s">
        <v>16</v>
      </c>
      <c r="AV249" s="120"/>
      <c r="AW249" s="59" t="s">
        <v>16</v>
      </c>
      <c r="AX249" s="118" t="s">
        <v>16</v>
      </c>
      <c r="AY249" s="120"/>
      <c r="AZ249" s="59" t="s">
        <v>16</v>
      </c>
      <c r="BA249" s="118" t="s">
        <v>16</v>
      </c>
      <c r="BB249" s="120"/>
      <c r="BC249" s="59" t="s">
        <v>16</v>
      </c>
      <c r="BD249" s="118" t="s">
        <v>16</v>
      </c>
      <c r="BE249" s="120"/>
      <c r="BF249" s="59" t="s">
        <v>16</v>
      </c>
      <c r="BG249" s="118" t="s">
        <v>16</v>
      </c>
      <c r="BH249" s="120"/>
      <c r="BI249" s="59" t="s">
        <v>16</v>
      </c>
      <c r="BJ249" s="118" t="s">
        <v>16</v>
      </c>
      <c r="BK249" s="120"/>
      <c r="BL249" s="59" t="s">
        <v>16</v>
      </c>
      <c r="BM249" s="118" t="s">
        <v>16</v>
      </c>
      <c r="BN249" s="120"/>
      <c r="BO249" s="59" t="s">
        <v>16</v>
      </c>
      <c r="BP249" s="118" t="s">
        <v>16</v>
      </c>
      <c r="BQ249" s="120"/>
      <c r="BR249" s="59" t="s">
        <v>16</v>
      </c>
      <c r="BS249" s="118" t="s">
        <v>16</v>
      </c>
      <c r="BT249" s="120"/>
      <c r="BU249" s="59" t="s">
        <v>16</v>
      </c>
      <c r="BV249" s="118" t="s">
        <v>16</v>
      </c>
      <c r="BW249" s="120"/>
      <c r="BX249" s="59" t="s">
        <v>16</v>
      </c>
      <c r="BY249" s="118" t="s">
        <v>16</v>
      </c>
      <c r="BZ249" s="120"/>
      <c r="CA249" s="59" t="s">
        <v>16</v>
      </c>
      <c r="CB249" s="118" t="s">
        <v>16</v>
      </c>
      <c r="CC249" s="120"/>
      <c r="CD249" s="59" t="s">
        <v>16</v>
      </c>
      <c r="CE249" s="118" t="s">
        <v>16</v>
      </c>
      <c r="CF249" s="120"/>
      <c r="CG249" s="59" t="s">
        <v>16</v>
      </c>
      <c r="CH249" s="118" t="s">
        <v>16</v>
      </c>
      <c r="CI249" s="120"/>
      <c r="CJ249" s="59" t="s">
        <v>16</v>
      </c>
      <c r="CK249" s="118" t="s">
        <v>16</v>
      </c>
      <c r="CL249" s="120"/>
      <c r="CM249" s="59" t="s">
        <v>16</v>
      </c>
      <c r="CN249" s="118" t="s">
        <v>16</v>
      </c>
      <c r="CO249" s="120"/>
      <c r="CP249" s="59" t="s">
        <v>16</v>
      </c>
      <c r="CQ249" s="118" t="s">
        <v>16</v>
      </c>
      <c r="CR249" s="120"/>
      <c r="CS249" s="59" t="s">
        <v>16</v>
      </c>
      <c r="CT249" s="118" t="s">
        <v>16</v>
      </c>
      <c r="CU249" s="120"/>
      <c r="CV249" s="59" t="s">
        <v>16</v>
      </c>
      <c r="CW249" s="118" t="s">
        <v>16</v>
      </c>
      <c r="CX249" s="120"/>
      <c r="CY249" s="59" t="s">
        <v>16</v>
      </c>
      <c r="CZ249" s="118" t="s">
        <v>16</v>
      </c>
      <c r="DA249" s="120"/>
      <c r="DB249" s="59" t="s">
        <v>16</v>
      </c>
      <c r="DC249" s="118" t="s">
        <v>16</v>
      </c>
      <c r="DD249" s="120"/>
      <c r="DE249" s="59" t="s">
        <v>16</v>
      </c>
      <c r="DF249" s="118" t="s">
        <v>16</v>
      </c>
      <c r="DG249" s="120"/>
      <c r="DH249" s="59" t="s">
        <v>16</v>
      </c>
      <c r="DI249" s="118" t="s">
        <v>16</v>
      </c>
      <c r="DJ249" s="120"/>
      <c r="DK249" s="59" t="s">
        <v>16</v>
      </c>
      <c r="DL249" s="118" t="s">
        <v>16</v>
      </c>
      <c r="DM249" s="120"/>
      <c r="DN249" s="59" t="s">
        <v>16</v>
      </c>
      <c r="DO249" s="118" t="s">
        <v>16</v>
      </c>
      <c r="DP249" s="120"/>
      <c r="DQ249" s="59" t="s">
        <v>16</v>
      </c>
      <c r="DR249" s="118" t="s">
        <v>16</v>
      </c>
      <c r="DS249" s="120"/>
      <c r="DT249" s="59" t="s">
        <v>16</v>
      </c>
      <c r="DU249" s="118" t="s">
        <v>16</v>
      </c>
      <c r="DV249" s="120"/>
      <c r="DW249" s="59" t="s">
        <v>16</v>
      </c>
      <c r="DX249" s="118" t="s">
        <v>16</v>
      </c>
      <c r="DY249" s="120"/>
      <c r="DZ249" s="59" t="s">
        <v>16</v>
      </c>
      <c r="EA249" s="118" t="s">
        <v>16</v>
      </c>
      <c r="EB249" s="120"/>
      <c r="EC249" s="59" t="s">
        <v>16</v>
      </c>
      <c r="ED249" s="118" t="s">
        <v>16</v>
      </c>
      <c r="EE249" s="120"/>
    </row>
    <row r="250" spans="1:135">
      <c r="A250" s="63" t="s">
        <v>357</v>
      </c>
      <c r="B250" s="69"/>
      <c r="C250" s="80" t="s">
        <v>22</v>
      </c>
      <c r="D250" s="31" t="s">
        <v>78</v>
      </c>
      <c r="E250" s="31" t="s">
        <v>674</v>
      </c>
      <c r="F250" s="82"/>
      <c r="G250" s="157">
        <f>CENA!G241</f>
        <v>0</v>
      </c>
      <c r="H250" s="117">
        <f t="shared" ref="H250:H251" si="414">J250+M250+P250+S250+V250+AK250+AN250+AQ250+AT250+AW250+AZ250+BC250+BF250+BI250+BL250+BO250+BR250+BU250+BX250+CA250+CD250+CG250+CJ250+CM250+CP250++CS250+CV250+CY250+DB250+DE250+DH250+DK250+DN250+DQ250+Y250+AB250+AE250+AH250+DT250+DW250+DZ250+EC250</f>
        <v>21</v>
      </c>
      <c r="I250" s="117">
        <f t="shared" ref="I250:I251" si="415">G250*H250</f>
        <v>0</v>
      </c>
      <c r="J250" s="59">
        <v>1</v>
      </c>
      <c r="K250" s="118">
        <f>$G250*J250</f>
        <v>0</v>
      </c>
      <c r="L250" s="120"/>
      <c r="M250" s="59">
        <v>1</v>
      </c>
      <c r="N250" s="118">
        <f>$G250*M250</f>
        <v>0</v>
      </c>
      <c r="O250" s="120"/>
      <c r="P250" s="59">
        <v>1</v>
      </c>
      <c r="Q250" s="118">
        <f>$G250*P250</f>
        <v>0</v>
      </c>
      <c r="R250" s="120"/>
      <c r="S250" s="59"/>
      <c r="T250" s="118">
        <f>$G250*S250</f>
        <v>0</v>
      </c>
      <c r="U250" s="120"/>
      <c r="V250" s="59"/>
      <c r="W250" s="118">
        <f>$G250*V250</f>
        <v>0</v>
      </c>
      <c r="X250" s="120"/>
      <c r="Y250" s="59">
        <v>1</v>
      </c>
      <c r="Z250" s="118">
        <f>$G250*Y250</f>
        <v>0</v>
      </c>
      <c r="AA250" s="120"/>
      <c r="AB250" s="59">
        <v>1</v>
      </c>
      <c r="AC250" s="118">
        <f>$G250*AB250</f>
        <v>0</v>
      </c>
      <c r="AD250" s="120"/>
      <c r="AE250" s="59"/>
      <c r="AF250" s="118">
        <f>$G250*AE250</f>
        <v>0</v>
      </c>
      <c r="AG250" s="120"/>
      <c r="AH250" s="59"/>
      <c r="AI250" s="118">
        <f>$G250*AH250</f>
        <v>0</v>
      </c>
      <c r="AJ250" s="120"/>
      <c r="AK250" s="59"/>
      <c r="AL250" s="118">
        <f>$G250*AK250</f>
        <v>0</v>
      </c>
      <c r="AM250" s="120"/>
      <c r="AN250" s="59">
        <v>1</v>
      </c>
      <c r="AO250" s="118">
        <f>$G250*AN250</f>
        <v>0</v>
      </c>
      <c r="AP250" s="120"/>
      <c r="AQ250" s="59"/>
      <c r="AR250" s="118">
        <f>$G250*AQ250</f>
        <v>0</v>
      </c>
      <c r="AS250" s="120"/>
      <c r="AT250" s="59"/>
      <c r="AU250" s="118">
        <f>$G250*AT250</f>
        <v>0</v>
      </c>
      <c r="AV250" s="120"/>
      <c r="AW250" s="59"/>
      <c r="AX250" s="118">
        <f>$G250*AW250</f>
        <v>0</v>
      </c>
      <c r="AY250" s="120"/>
      <c r="AZ250" s="59">
        <v>1</v>
      </c>
      <c r="BA250" s="118">
        <f>$G250*AZ250</f>
        <v>0</v>
      </c>
      <c r="BB250" s="120"/>
      <c r="BC250" s="59">
        <v>1</v>
      </c>
      <c r="BD250" s="118">
        <f>$G250*BC250</f>
        <v>0</v>
      </c>
      <c r="BE250" s="120"/>
      <c r="BF250" s="59">
        <v>1</v>
      </c>
      <c r="BG250" s="118">
        <f>$G250*BF250</f>
        <v>0</v>
      </c>
      <c r="BH250" s="120"/>
      <c r="BI250" s="59"/>
      <c r="BJ250" s="118">
        <f>$G250*BI250</f>
        <v>0</v>
      </c>
      <c r="BK250" s="120"/>
      <c r="BL250" s="59"/>
      <c r="BM250" s="118">
        <f>$G250*BL250</f>
        <v>0</v>
      </c>
      <c r="BN250" s="120"/>
      <c r="BO250" s="59"/>
      <c r="BP250" s="118">
        <f>$G250*BO250</f>
        <v>0</v>
      </c>
      <c r="BQ250" s="120"/>
      <c r="BR250" s="59">
        <v>1</v>
      </c>
      <c r="BS250" s="118">
        <f>$G250*BR250</f>
        <v>0</v>
      </c>
      <c r="BT250" s="120"/>
      <c r="BU250" s="59">
        <v>1</v>
      </c>
      <c r="BV250" s="118">
        <f>$G250*BU250</f>
        <v>0</v>
      </c>
      <c r="BW250" s="120"/>
      <c r="BX250" s="59">
        <v>1</v>
      </c>
      <c r="BY250" s="118">
        <f>$G250*BX250</f>
        <v>0</v>
      </c>
      <c r="BZ250" s="120"/>
      <c r="CA250" s="59"/>
      <c r="CB250" s="118">
        <f>$G250*CA250</f>
        <v>0</v>
      </c>
      <c r="CC250" s="120"/>
      <c r="CD250" s="59"/>
      <c r="CE250" s="118">
        <f>$G250*CD250</f>
        <v>0</v>
      </c>
      <c r="CF250" s="120"/>
      <c r="CG250" s="59"/>
      <c r="CH250" s="118">
        <f>$G250*CG250</f>
        <v>0</v>
      </c>
      <c r="CI250" s="120"/>
      <c r="CJ250" s="59">
        <v>1</v>
      </c>
      <c r="CK250" s="118">
        <f>$G250*CJ250</f>
        <v>0</v>
      </c>
      <c r="CL250" s="120"/>
      <c r="CM250" s="59">
        <v>1</v>
      </c>
      <c r="CN250" s="118">
        <f>$G250*CM250</f>
        <v>0</v>
      </c>
      <c r="CO250" s="120"/>
      <c r="CP250" s="59"/>
      <c r="CQ250" s="118">
        <f>$G250*CP250</f>
        <v>0</v>
      </c>
      <c r="CR250" s="120"/>
      <c r="CS250" s="59">
        <v>1</v>
      </c>
      <c r="CT250" s="118">
        <f>$G250*CS250</f>
        <v>0</v>
      </c>
      <c r="CU250" s="120"/>
      <c r="CV250" s="59"/>
      <c r="CW250" s="118">
        <f>$G250*CV250</f>
        <v>0</v>
      </c>
      <c r="CX250" s="120"/>
      <c r="CY250" s="59"/>
      <c r="CZ250" s="118">
        <f>$G250*CY250</f>
        <v>0</v>
      </c>
      <c r="DA250" s="120"/>
      <c r="DB250" s="59">
        <v>1</v>
      </c>
      <c r="DC250" s="118">
        <f>$G250*DB250</f>
        <v>0</v>
      </c>
      <c r="DD250" s="120"/>
      <c r="DE250" s="59">
        <v>1</v>
      </c>
      <c r="DF250" s="118">
        <f>$G250*DE250</f>
        <v>0</v>
      </c>
      <c r="DG250" s="120"/>
      <c r="DH250" s="59"/>
      <c r="DI250" s="118">
        <f>$G250*DH250</f>
        <v>0</v>
      </c>
      <c r="DJ250" s="120"/>
      <c r="DK250" s="59"/>
      <c r="DL250" s="118">
        <f>$G250*DK250</f>
        <v>0</v>
      </c>
      <c r="DM250" s="120"/>
      <c r="DN250" s="59">
        <v>1</v>
      </c>
      <c r="DO250" s="118">
        <f>$G250*DN250</f>
        <v>0</v>
      </c>
      <c r="DP250" s="120"/>
      <c r="DQ250" s="59">
        <v>1</v>
      </c>
      <c r="DR250" s="118">
        <f>$G250*DQ250</f>
        <v>0</v>
      </c>
      <c r="DS250" s="120"/>
      <c r="DT250" s="59"/>
      <c r="DU250" s="118">
        <f>$G250*DT250</f>
        <v>0</v>
      </c>
      <c r="DV250" s="120"/>
      <c r="DW250" s="59">
        <v>1</v>
      </c>
      <c r="DX250" s="118">
        <f>$G250*DW250</f>
        <v>0</v>
      </c>
      <c r="DY250" s="120"/>
      <c r="DZ250" s="59"/>
      <c r="EA250" s="118">
        <f>$G250*DZ250</f>
        <v>0</v>
      </c>
      <c r="EB250" s="120"/>
      <c r="EC250" s="59">
        <v>1</v>
      </c>
      <c r="ED250" s="118">
        <f>$G250*EC250</f>
        <v>0</v>
      </c>
      <c r="EE250" s="120"/>
    </row>
    <row r="251" spans="1:135">
      <c r="A251" s="63" t="s">
        <v>358</v>
      </c>
      <c r="B251" s="69"/>
      <c r="C251" s="80" t="s">
        <v>49</v>
      </c>
      <c r="D251" s="31" t="s">
        <v>79</v>
      </c>
      <c r="E251" s="31" t="s">
        <v>675</v>
      </c>
      <c r="F251" s="82"/>
      <c r="G251" s="157">
        <f>CENA!G242</f>
        <v>0</v>
      </c>
      <c r="H251" s="117">
        <f t="shared" si="414"/>
        <v>89</v>
      </c>
      <c r="I251" s="117">
        <f t="shared" si="415"/>
        <v>0</v>
      </c>
      <c r="J251" s="59">
        <v>5</v>
      </c>
      <c r="K251" s="118">
        <f>$G251*J251</f>
        <v>0</v>
      </c>
      <c r="L251" s="120"/>
      <c r="M251" s="59">
        <v>4</v>
      </c>
      <c r="N251" s="118">
        <f>$G251*M251</f>
        <v>0</v>
      </c>
      <c r="O251" s="120"/>
      <c r="P251" s="59">
        <v>5</v>
      </c>
      <c r="Q251" s="118">
        <f>$G251*P251</f>
        <v>0</v>
      </c>
      <c r="R251" s="120"/>
      <c r="S251" s="59"/>
      <c r="T251" s="118">
        <f>$G251*S251</f>
        <v>0</v>
      </c>
      <c r="U251" s="120"/>
      <c r="V251" s="59"/>
      <c r="W251" s="118">
        <f>$G251*V251</f>
        <v>0</v>
      </c>
      <c r="X251" s="120"/>
      <c r="Y251" s="59">
        <v>4</v>
      </c>
      <c r="Z251" s="118">
        <f>$G251*Y251</f>
        <v>0</v>
      </c>
      <c r="AA251" s="120"/>
      <c r="AB251" s="59">
        <v>3</v>
      </c>
      <c r="AC251" s="118">
        <f>$G251*AB251</f>
        <v>0</v>
      </c>
      <c r="AD251" s="120"/>
      <c r="AE251" s="59"/>
      <c r="AF251" s="118">
        <f>$G251*AE251</f>
        <v>0</v>
      </c>
      <c r="AG251" s="120"/>
      <c r="AH251" s="59"/>
      <c r="AI251" s="118">
        <f>$G251*AH251</f>
        <v>0</v>
      </c>
      <c r="AJ251" s="120"/>
      <c r="AK251" s="59"/>
      <c r="AL251" s="118">
        <f>$G251*AK251</f>
        <v>0</v>
      </c>
      <c r="AM251" s="120"/>
      <c r="AN251" s="59">
        <v>2</v>
      </c>
      <c r="AO251" s="118">
        <f>$G251*AN251</f>
        <v>0</v>
      </c>
      <c r="AP251" s="120"/>
      <c r="AQ251" s="59"/>
      <c r="AR251" s="118">
        <f>$G251*AQ251</f>
        <v>0</v>
      </c>
      <c r="AS251" s="120"/>
      <c r="AT251" s="59"/>
      <c r="AU251" s="118">
        <f>$G251*AT251</f>
        <v>0</v>
      </c>
      <c r="AV251" s="120"/>
      <c r="AW251" s="59"/>
      <c r="AX251" s="118">
        <f>$G251*AW251</f>
        <v>0</v>
      </c>
      <c r="AY251" s="120"/>
      <c r="AZ251" s="59">
        <v>3</v>
      </c>
      <c r="BA251" s="118">
        <f>$G251*AZ251</f>
        <v>0</v>
      </c>
      <c r="BB251" s="120"/>
      <c r="BC251" s="59"/>
      <c r="BD251" s="118">
        <f>$G251*BC251</f>
        <v>0</v>
      </c>
      <c r="BE251" s="120"/>
      <c r="BF251" s="59">
        <v>4</v>
      </c>
      <c r="BG251" s="118">
        <f>$G251*BF251</f>
        <v>0</v>
      </c>
      <c r="BH251" s="120"/>
      <c r="BI251" s="59"/>
      <c r="BJ251" s="118">
        <f>$G251*BI251</f>
        <v>0</v>
      </c>
      <c r="BK251" s="120"/>
      <c r="BL251" s="59"/>
      <c r="BM251" s="118">
        <f>$G251*BL251</f>
        <v>0</v>
      </c>
      <c r="BN251" s="120"/>
      <c r="BO251" s="59"/>
      <c r="BP251" s="118">
        <f>$G251*BO251</f>
        <v>0</v>
      </c>
      <c r="BQ251" s="120"/>
      <c r="BR251" s="59">
        <v>4</v>
      </c>
      <c r="BS251" s="118">
        <f>$G251*BR251</f>
        <v>0</v>
      </c>
      <c r="BT251" s="120"/>
      <c r="BU251" s="59"/>
      <c r="BV251" s="118">
        <f>$G251*BU251</f>
        <v>0</v>
      </c>
      <c r="BW251" s="120"/>
      <c r="BX251" s="59">
        <v>5</v>
      </c>
      <c r="BY251" s="118">
        <f>$G251*BX251</f>
        <v>0</v>
      </c>
      <c r="BZ251" s="120"/>
      <c r="CA251" s="59"/>
      <c r="CB251" s="118">
        <f>$G251*CA251</f>
        <v>0</v>
      </c>
      <c r="CC251" s="120"/>
      <c r="CD251" s="59"/>
      <c r="CE251" s="118">
        <f>$G251*CD251</f>
        <v>0</v>
      </c>
      <c r="CF251" s="120"/>
      <c r="CG251" s="59"/>
      <c r="CH251" s="118">
        <f>$G251*CG251</f>
        <v>0</v>
      </c>
      <c r="CI251" s="120"/>
      <c r="CJ251" s="59">
        <v>2</v>
      </c>
      <c r="CK251" s="118">
        <f>$G251*CJ251</f>
        <v>0</v>
      </c>
      <c r="CL251" s="120"/>
      <c r="CM251" s="59">
        <v>4</v>
      </c>
      <c r="CN251" s="118">
        <f>$G251*CM251</f>
        <v>0</v>
      </c>
      <c r="CO251" s="120"/>
      <c r="CP251" s="59"/>
      <c r="CQ251" s="118">
        <f>$G251*CP251</f>
        <v>0</v>
      </c>
      <c r="CR251" s="120"/>
      <c r="CS251" s="59">
        <v>4</v>
      </c>
      <c r="CT251" s="118">
        <f>$G251*CS251</f>
        <v>0</v>
      </c>
      <c r="CU251" s="120"/>
      <c r="CV251" s="59"/>
      <c r="CW251" s="118">
        <f>$G251*CV251</f>
        <v>0</v>
      </c>
      <c r="CX251" s="120"/>
      <c r="CY251" s="59"/>
      <c r="CZ251" s="118">
        <f>$G251*CY251</f>
        <v>0</v>
      </c>
      <c r="DA251" s="120"/>
      <c r="DB251" s="59">
        <v>6</v>
      </c>
      <c r="DC251" s="118">
        <f>$G251*DB251</f>
        <v>0</v>
      </c>
      <c r="DD251" s="120"/>
      <c r="DE251" s="59">
        <v>8</v>
      </c>
      <c r="DF251" s="118">
        <f>$G251*DE251</f>
        <v>0</v>
      </c>
      <c r="DG251" s="120"/>
      <c r="DH251" s="59"/>
      <c r="DI251" s="118">
        <f>$G251*DH251</f>
        <v>0</v>
      </c>
      <c r="DJ251" s="120"/>
      <c r="DK251" s="59"/>
      <c r="DL251" s="118">
        <f>$G251*DK251</f>
        <v>0</v>
      </c>
      <c r="DM251" s="120"/>
      <c r="DN251" s="59">
        <v>5</v>
      </c>
      <c r="DO251" s="118">
        <f>$G251*DN251</f>
        <v>0</v>
      </c>
      <c r="DP251" s="120"/>
      <c r="DQ251" s="59">
        <v>12</v>
      </c>
      <c r="DR251" s="118">
        <f>$G251*DQ251</f>
        <v>0</v>
      </c>
      <c r="DS251" s="120"/>
      <c r="DT251" s="59"/>
      <c r="DU251" s="118">
        <f>$G251*DT251</f>
        <v>0</v>
      </c>
      <c r="DV251" s="120"/>
      <c r="DW251" s="59">
        <v>4</v>
      </c>
      <c r="DX251" s="118">
        <f>$G251*DW251</f>
        <v>0</v>
      </c>
      <c r="DY251" s="120"/>
      <c r="DZ251" s="59"/>
      <c r="EA251" s="118">
        <f>$G251*DZ251</f>
        <v>0</v>
      </c>
      <c r="EB251" s="120"/>
      <c r="EC251" s="59">
        <v>5</v>
      </c>
      <c r="ED251" s="118">
        <f>$G251*EC251</f>
        <v>0</v>
      </c>
      <c r="EE251" s="120"/>
    </row>
    <row r="252" spans="1:135">
      <c r="A252" s="141"/>
      <c r="B252" s="142"/>
      <c r="C252" s="152"/>
      <c r="D252" s="143" t="s">
        <v>80</v>
      </c>
      <c r="E252" s="143" t="s">
        <v>619</v>
      </c>
      <c r="F252" s="144"/>
      <c r="G252" s="159"/>
      <c r="H252" s="59"/>
      <c r="I252" s="59"/>
      <c r="J252" s="59"/>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c r="AV252" s="59"/>
      <c r="AW252" s="59"/>
      <c r="AX252" s="59"/>
      <c r="AY252" s="59"/>
      <c r="AZ252" s="59"/>
      <c r="BA252" s="59"/>
      <c r="BB252" s="59"/>
      <c r="BC252" s="59"/>
      <c r="BD252" s="59"/>
      <c r="BE252" s="59"/>
      <c r="BF252" s="59"/>
      <c r="BG252" s="59"/>
      <c r="BH252" s="59"/>
      <c r="BI252" s="59"/>
      <c r="BJ252" s="59"/>
      <c r="BK252" s="59"/>
      <c r="BL252" s="59"/>
      <c r="BM252" s="59"/>
      <c r="BN252" s="59"/>
      <c r="BO252" s="59"/>
      <c r="BP252" s="59"/>
      <c r="BQ252" s="59"/>
      <c r="BR252" s="59"/>
      <c r="BS252" s="59"/>
      <c r="BT252" s="59"/>
      <c r="BU252" s="59"/>
      <c r="BV252" s="59"/>
      <c r="BW252" s="59"/>
      <c r="BX252" s="59"/>
      <c r="BY252" s="59"/>
      <c r="BZ252" s="59"/>
      <c r="CA252" s="59"/>
      <c r="CB252" s="59"/>
      <c r="CC252" s="59"/>
      <c r="CD252" s="59"/>
      <c r="CE252" s="59"/>
      <c r="CF252" s="59"/>
      <c r="CG252" s="59"/>
      <c r="CH252" s="59"/>
      <c r="CI252" s="59"/>
      <c r="CJ252" s="59"/>
      <c r="CK252" s="59"/>
      <c r="CL252" s="59"/>
      <c r="CM252" s="59"/>
      <c r="CN252" s="59"/>
      <c r="CO252" s="59"/>
      <c r="CP252" s="59"/>
      <c r="CQ252" s="59"/>
      <c r="CR252" s="59"/>
      <c r="CS252" s="59"/>
      <c r="CT252" s="59"/>
      <c r="CU252" s="59"/>
      <c r="CV252" s="59"/>
      <c r="CW252" s="59"/>
      <c r="CX252" s="59"/>
      <c r="CY252" s="59"/>
      <c r="CZ252" s="59"/>
      <c r="DA252" s="59"/>
      <c r="DB252" s="59"/>
      <c r="DC252" s="59"/>
      <c r="DD252" s="59"/>
      <c r="DE252" s="59"/>
      <c r="DF252" s="59"/>
      <c r="DG252" s="59"/>
      <c r="DH252" s="59"/>
      <c r="DI252" s="59"/>
      <c r="DJ252" s="59"/>
      <c r="DK252" s="59"/>
      <c r="DL252" s="59"/>
      <c r="DM252" s="59"/>
      <c r="DN252" s="59"/>
      <c r="DO252" s="59"/>
      <c r="DP252" s="59"/>
      <c r="DQ252" s="59"/>
      <c r="DR252" s="59"/>
      <c r="DS252" s="59"/>
      <c r="DT252" s="59"/>
      <c r="DU252" s="59"/>
      <c r="DV252" s="59"/>
      <c r="DW252" s="59"/>
      <c r="DX252" s="59"/>
      <c r="DY252" s="59"/>
      <c r="DZ252" s="59"/>
      <c r="EA252" s="59"/>
      <c r="EB252" s="59"/>
      <c r="EC252" s="59"/>
      <c r="ED252" s="59"/>
      <c r="EE252" s="59"/>
    </row>
    <row r="253" spans="1:135">
      <c r="A253" s="63" t="s">
        <v>359</v>
      </c>
      <c r="B253" s="68" t="s">
        <v>52</v>
      </c>
      <c r="C253" s="78">
        <v>11</v>
      </c>
      <c r="D253" s="32" t="s">
        <v>81</v>
      </c>
      <c r="E253" s="32" t="s">
        <v>676</v>
      </c>
      <c r="F253" s="82"/>
      <c r="G253" s="157" t="str">
        <f>CENA!G244</f>
        <v>/</v>
      </c>
      <c r="H253" s="117" t="s">
        <v>16</v>
      </c>
      <c r="I253" s="117" t="s">
        <v>16</v>
      </c>
      <c r="J253" s="59" t="s">
        <v>16</v>
      </c>
      <c r="K253" s="118" t="s">
        <v>16</v>
      </c>
      <c r="L253" s="120"/>
      <c r="M253" s="59" t="s">
        <v>16</v>
      </c>
      <c r="N253" s="118" t="s">
        <v>16</v>
      </c>
      <c r="O253" s="120"/>
      <c r="P253" s="59" t="s">
        <v>16</v>
      </c>
      <c r="Q253" s="118" t="s">
        <v>16</v>
      </c>
      <c r="R253" s="120"/>
      <c r="S253" s="59" t="s">
        <v>16</v>
      </c>
      <c r="T253" s="118" t="s">
        <v>16</v>
      </c>
      <c r="U253" s="120"/>
      <c r="V253" s="59" t="s">
        <v>16</v>
      </c>
      <c r="W253" s="118" t="s">
        <v>16</v>
      </c>
      <c r="X253" s="120"/>
      <c r="Y253" s="59" t="s">
        <v>16</v>
      </c>
      <c r="Z253" s="118" t="s">
        <v>16</v>
      </c>
      <c r="AA253" s="120"/>
      <c r="AB253" s="59" t="s">
        <v>16</v>
      </c>
      <c r="AC253" s="118" t="s">
        <v>16</v>
      </c>
      <c r="AD253" s="120"/>
      <c r="AE253" s="59" t="s">
        <v>16</v>
      </c>
      <c r="AF253" s="118" t="s">
        <v>16</v>
      </c>
      <c r="AG253" s="120"/>
      <c r="AH253" s="59" t="s">
        <v>16</v>
      </c>
      <c r="AI253" s="118" t="s">
        <v>16</v>
      </c>
      <c r="AJ253" s="120"/>
      <c r="AK253" s="59" t="s">
        <v>16</v>
      </c>
      <c r="AL253" s="118" t="s">
        <v>16</v>
      </c>
      <c r="AM253" s="120"/>
      <c r="AN253" s="59" t="s">
        <v>16</v>
      </c>
      <c r="AO253" s="118" t="s">
        <v>16</v>
      </c>
      <c r="AP253" s="120"/>
      <c r="AQ253" s="59" t="s">
        <v>16</v>
      </c>
      <c r="AR253" s="118" t="s">
        <v>16</v>
      </c>
      <c r="AS253" s="120"/>
      <c r="AT253" s="59" t="s">
        <v>16</v>
      </c>
      <c r="AU253" s="118" t="s">
        <v>16</v>
      </c>
      <c r="AV253" s="120"/>
      <c r="AW253" s="59" t="s">
        <v>16</v>
      </c>
      <c r="AX253" s="118" t="s">
        <v>16</v>
      </c>
      <c r="AY253" s="120"/>
      <c r="AZ253" s="59" t="s">
        <v>16</v>
      </c>
      <c r="BA253" s="118" t="s">
        <v>16</v>
      </c>
      <c r="BB253" s="120"/>
      <c r="BC253" s="59" t="s">
        <v>16</v>
      </c>
      <c r="BD253" s="118" t="s">
        <v>16</v>
      </c>
      <c r="BE253" s="120"/>
      <c r="BF253" s="59" t="s">
        <v>16</v>
      </c>
      <c r="BG253" s="118" t="s">
        <v>16</v>
      </c>
      <c r="BH253" s="120"/>
      <c r="BI253" s="59" t="s">
        <v>16</v>
      </c>
      <c r="BJ253" s="118" t="s">
        <v>16</v>
      </c>
      <c r="BK253" s="120"/>
      <c r="BL253" s="59" t="s">
        <v>16</v>
      </c>
      <c r="BM253" s="118" t="s">
        <v>16</v>
      </c>
      <c r="BN253" s="120"/>
      <c r="BO253" s="59" t="s">
        <v>16</v>
      </c>
      <c r="BP253" s="118" t="s">
        <v>16</v>
      </c>
      <c r="BQ253" s="120"/>
      <c r="BR253" s="59" t="s">
        <v>16</v>
      </c>
      <c r="BS253" s="118" t="s">
        <v>16</v>
      </c>
      <c r="BT253" s="120"/>
      <c r="BU253" s="59" t="s">
        <v>16</v>
      </c>
      <c r="BV253" s="118" t="s">
        <v>16</v>
      </c>
      <c r="BW253" s="120"/>
      <c r="BX253" s="59" t="s">
        <v>16</v>
      </c>
      <c r="BY253" s="118" t="s">
        <v>16</v>
      </c>
      <c r="BZ253" s="120"/>
      <c r="CA253" s="59" t="s">
        <v>16</v>
      </c>
      <c r="CB253" s="118" t="s">
        <v>16</v>
      </c>
      <c r="CC253" s="120"/>
      <c r="CD253" s="59" t="s">
        <v>16</v>
      </c>
      <c r="CE253" s="118" t="s">
        <v>16</v>
      </c>
      <c r="CF253" s="120"/>
      <c r="CG253" s="59" t="s">
        <v>16</v>
      </c>
      <c r="CH253" s="118" t="s">
        <v>16</v>
      </c>
      <c r="CI253" s="120"/>
      <c r="CJ253" s="59" t="s">
        <v>16</v>
      </c>
      <c r="CK253" s="118" t="s">
        <v>16</v>
      </c>
      <c r="CL253" s="120"/>
      <c r="CM253" s="59" t="s">
        <v>16</v>
      </c>
      <c r="CN253" s="118" t="s">
        <v>16</v>
      </c>
      <c r="CO253" s="120"/>
      <c r="CP253" s="59" t="s">
        <v>16</v>
      </c>
      <c r="CQ253" s="118" t="s">
        <v>16</v>
      </c>
      <c r="CR253" s="120"/>
      <c r="CS253" s="59" t="s">
        <v>16</v>
      </c>
      <c r="CT253" s="118" t="s">
        <v>16</v>
      </c>
      <c r="CU253" s="120"/>
      <c r="CV253" s="59" t="s">
        <v>16</v>
      </c>
      <c r="CW253" s="118" t="s">
        <v>16</v>
      </c>
      <c r="CX253" s="120"/>
      <c r="CY253" s="59" t="s">
        <v>16</v>
      </c>
      <c r="CZ253" s="118" t="s">
        <v>16</v>
      </c>
      <c r="DA253" s="120"/>
      <c r="DB253" s="59" t="s">
        <v>16</v>
      </c>
      <c r="DC253" s="118" t="s">
        <v>16</v>
      </c>
      <c r="DD253" s="120"/>
      <c r="DE253" s="59" t="s">
        <v>16</v>
      </c>
      <c r="DF253" s="118" t="s">
        <v>16</v>
      </c>
      <c r="DG253" s="120"/>
      <c r="DH253" s="59" t="s">
        <v>16</v>
      </c>
      <c r="DI253" s="118" t="s">
        <v>16</v>
      </c>
      <c r="DJ253" s="120"/>
      <c r="DK253" s="59" t="s">
        <v>16</v>
      </c>
      <c r="DL253" s="118" t="s">
        <v>16</v>
      </c>
      <c r="DM253" s="120"/>
      <c r="DN253" s="59" t="s">
        <v>16</v>
      </c>
      <c r="DO253" s="118" t="s">
        <v>16</v>
      </c>
      <c r="DP253" s="120"/>
      <c r="DQ253" s="59" t="s">
        <v>16</v>
      </c>
      <c r="DR253" s="118" t="s">
        <v>16</v>
      </c>
      <c r="DS253" s="120"/>
      <c r="DT253" s="59" t="s">
        <v>16</v>
      </c>
      <c r="DU253" s="118" t="s">
        <v>16</v>
      </c>
      <c r="DV253" s="120"/>
      <c r="DW253" s="59" t="s">
        <v>16</v>
      </c>
      <c r="DX253" s="118" t="s">
        <v>16</v>
      </c>
      <c r="DY253" s="120"/>
      <c r="DZ253" s="59" t="s">
        <v>16</v>
      </c>
      <c r="EA253" s="118" t="s">
        <v>16</v>
      </c>
      <c r="EB253" s="120"/>
      <c r="EC253" s="59" t="s">
        <v>16</v>
      </c>
      <c r="ED253" s="118" t="s">
        <v>16</v>
      </c>
      <c r="EE253" s="120"/>
    </row>
    <row r="254" spans="1:135">
      <c r="A254" s="63" t="s">
        <v>842</v>
      </c>
      <c r="B254" s="69"/>
      <c r="C254" s="80" t="s">
        <v>22</v>
      </c>
      <c r="D254" s="31" t="s">
        <v>82</v>
      </c>
      <c r="E254" s="31" t="s">
        <v>82</v>
      </c>
      <c r="F254" s="82" t="s">
        <v>48</v>
      </c>
      <c r="G254" s="157">
        <f>CENA!G245</f>
        <v>0</v>
      </c>
      <c r="H254" s="117">
        <f t="shared" ref="H254:H256" si="416">J254+M254+P254+S254+V254+AK254+AN254+AQ254+AT254+AW254+AZ254+BC254+BF254+BI254+BL254+BO254+BR254+BU254+BX254+CA254+CD254+CG254+CJ254+CM254+CP254++CS254+CV254+CY254+DB254+DE254+DH254+DK254+DN254+DQ254+Y254+AB254+AE254+AH254+DT254+DW254+DZ254+EC254</f>
        <v>18</v>
      </c>
      <c r="I254" s="117">
        <f t="shared" ref="I254:I256" si="417">G254*H254</f>
        <v>0</v>
      </c>
      <c r="J254" s="59"/>
      <c r="K254" s="118">
        <f>$G254*J254</f>
        <v>0</v>
      </c>
      <c r="L254" s="120"/>
      <c r="M254" s="59"/>
      <c r="N254" s="118">
        <f>$G254*M254</f>
        <v>0</v>
      </c>
      <c r="O254" s="120"/>
      <c r="P254" s="59"/>
      <c r="Q254" s="118">
        <f>$G254*P254</f>
        <v>0</v>
      </c>
      <c r="R254" s="120"/>
      <c r="S254" s="59"/>
      <c r="T254" s="118">
        <f>$G254*S254</f>
        <v>0</v>
      </c>
      <c r="U254" s="120"/>
      <c r="V254" s="59">
        <v>8</v>
      </c>
      <c r="W254" s="118">
        <f>$G254*V254</f>
        <v>0</v>
      </c>
      <c r="X254" s="120"/>
      <c r="Y254" s="59"/>
      <c r="Z254" s="118">
        <f>$G254*Y254</f>
        <v>0</v>
      </c>
      <c r="AA254" s="120"/>
      <c r="AB254" s="59"/>
      <c r="AC254" s="118">
        <f>$G254*AB254</f>
        <v>0</v>
      </c>
      <c r="AD254" s="120"/>
      <c r="AE254" s="59"/>
      <c r="AF254" s="118">
        <f>$G254*AE254</f>
        <v>0</v>
      </c>
      <c r="AG254" s="120"/>
      <c r="AH254" s="59"/>
      <c r="AI254" s="118">
        <f>$G254*AH254</f>
        <v>0</v>
      </c>
      <c r="AJ254" s="120"/>
      <c r="AK254" s="59">
        <v>10</v>
      </c>
      <c r="AL254" s="118">
        <f>$G254*AK254</f>
        <v>0</v>
      </c>
      <c r="AM254" s="120"/>
      <c r="AN254" s="59"/>
      <c r="AO254" s="118">
        <f>$G254*AN254</f>
        <v>0</v>
      </c>
      <c r="AP254" s="120"/>
      <c r="AQ254" s="59"/>
      <c r="AR254" s="118">
        <f>$G254*AQ254</f>
        <v>0</v>
      </c>
      <c r="AS254" s="120"/>
      <c r="AT254" s="59"/>
      <c r="AU254" s="118">
        <f>$G254*AT254</f>
        <v>0</v>
      </c>
      <c r="AV254" s="120"/>
      <c r="AW254" s="59"/>
      <c r="AX254" s="118">
        <f>$G254*AW254</f>
        <v>0</v>
      </c>
      <c r="AY254" s="120"/>
      <c r="AZ254" s="59"/>
      <c r="BA254" s="118">
        <f>$G254*AZ254</f>
        <v>0</v>
      </c>
      <c r="BB254" s="120"/>
      <c r="BC254" s="59"/>
      <c r="BD254" s="118">
        <f>$G254*BC254</f>
        <v>0</v>
      </c>
      <c r="BE254" s="120"/>
      <c r="BF254" s="59"/>
      <c r="BG254" s="118">
        <f>$G254*BF254</f>
        <v>0</v>
      </c>
      <c r="BH254" s="120"/>
      <c r="BI254" s="59"/>
      <c r="BJ254" s="118">
        <f>$G254*BI254</f>
        <v>0</v>
      </c>
      <c r="BK254" s="120"/>
      <c r="BL254" s="59"/>
      <c r="BM254" s="118">
        <f>$G254*BL254</f>
        <v>0</v>
      </c>
      <c r="BN254" s="120"/>
      <c r="BO254" s="59"/>
      <c r="BP254" s="118">
        <f>$G254*BO254</f>
        <v>0</v>
      </c>
      <c r="BQ254" s="120"/>
      <c r="BR254" s="59"/>
      <c r="BS254" s="118">
        <f>$G254*BR254</f>
        <v>0</v>
      </c>
      <c r="BT254" s="120"/>
      <c r="BU254" s="59"/>
      <c r="BV254" s="118">
        <f>$G254*BU254</f>
        <v>0</v>
      </c>
      <c r="BW254" s="120"/>
      <c r="BX254" s="59"/>
      <c r="BY254" s="118">
        <f>$G254*BX254</f>
        <v>0</v>
      </c>
      <c r="BZ254" s="120"/>
      <c r="CA254" s="59"/>
      <c r="CB254" s="118">
        <f>$G254*CA254</f>
        <v>0</v>
      </c>
      <c r="CC254" s="120"/>
      <c r="CD254" s="59"/>
      <c r="CE254" s="118">
        <f>$G254*CD254</f>
        <v>0</v>
      </c>
      <c r="CF254" s="120"/>
      <c r="CG254" s="59"/>
      <c r="CH254" s="118">
        <f>$G254*CG254</f>
        <v>0</v>
      </c>
      <c r="CI254" s="120"/>
      <c r="CJ254" s="59"/>
      <c r="CK254" s="118">
        <f>$G254*CJ254</f>
        <v>0</v>
      </c>
      <c r="CL254" s="120"/>
      <c r="CM254" s="59"/>
      <c r="CN254" s="118">
        <f>$G254*CM254</f>
        <v>0</v>
      </c>
      <c r="CO254" s="120"/>
      <c r="CP254" s="59"/>
      <c r="CQ254" s="118">
        <f>$G254*CP254</f>
        <v>0</v>
      </c>
      <c r="CR254" s="120"/>
      <c r="CS254" s="59"/>
      <c r="CT254" s="118">
        <f>$G254*CS254</f>
        <v>0</v>
      </c>
      <c r="CU254" s="120"/>
      <c r="CV254" s="59"/>
      <c r="CW254" s="118">
        <f>$G254*CV254</f>
        <v>0</v>
      </c>
      <c r="CX254" s="120"/>
      <c r="CY254" s="59"/>
      <c r="CZ254" s="118">
        <f>$G254*CY254</f>
        <v>0</v>
      </c>
      <c r="DA254" s="120"/>
      <c r="DB254" s="59"/>
      <c r="DC254" s="118">
        <f>$G254*DB254</f>
        <v>0</v>
      </c>
      <c r="DD254" s="120"/>
      <c r="DE254" s="59"/>
      <c r="DF254" s="118">
        <f>$G254*DE254</f>
        <v>0</v>
      </c>
      <c r="DG254" s="120"/>
      <c r="DH254" s="59"/>
      <c r="DI254" s="118">
        <f>$G254*DH254</f>
        <v>0</v>
      </c>
      <c r="DJ254" s="120"/>
      <c r="DK254" s="59"/>
      <c r="DL254" s="118">
        <f>$G254*DK254</f>
        <v>0</v>
      </c>
      <c r="DM254" s="120"/>
      <c r="DN254" s="59"/>
      <c r="DO254" s="118">
        <f>$G254*DN254</f>
        <v>0</v>
      </c>
      <c r="DP254" s="120"/>
      <c r="DQ254" s="59"/>
      <c r="DR254" s="118">
        <f>$G254*DQ254</f>
        <v>0</v>
      </c>
      <c r="DS254" s="120"/>
      <c r="DT254" s="59"/>
      <c r="DU254" s="118">
        <f>$G254*DT254</f>
        <v>0</v>
      </c>
      <c r="DV254" s="120"/>
      <c r="DW254" s="59"/>
      <c r="DX254" s="118">
        <f>$G254*DW254</f>
        <v>0</v>
      </c>
      <c r="DY254" s="120"/>
      <c r="DZ254" s="59"/>
      <c r="EA254" s="118">
        <f>$G254*DZ254</f>
        <v>0</v>
      </c>
      <c r="EB254" s="120"/>
      <c r="EC254" s="59"/>
      <c r="ED254" s="118">
        <f>$G254*EC254</f>
        <v>0</v>
      </c>
      <c r="EE254" s="120"/>
    </row>
    <row r="255" spans="1:135">
      <c r="A255" s="63" t="s">
        <v>843</v>
      </c>
      <c r="B255" s="69"/>
      <c r="C255" s="80" t="s">
        <v>49</v>
      </c>
      <c r="D255" s="31" t="s">
        <v>83</v>
      </c>
      <c r="E255" s="31" t="s">
        <v>83</v>
      </c>
      <c r="F255" s="82" t="s">
        <v>48</v>
      </c>
      <c r="G255" s="157">
        <f>CENA!G246</f>
        <v>0</v>
      </c>
      <c r="H255" s="117">
        <f t="shared" si="416"/>
        <v>0</v>
      </c>
      <c r="I255" s="117">
        <f t="shared" si="417"/>
        <v>0</v>
      </c>
      <c r="J255" s="59"/>
      <c r="K255" s="118">
        <f>$G255*J255</f>
        <v>0</v>
      </c>
      <c r="L255" s="120"/>
      <c r="M255" s="59"/>
      <c r="N255" s="118">
        <f>$G255*M255</f>
        <v>0</v>
      </c>
      <c r="O255" s="120"/>
      <c r="P255" s="59"/>
      <c r="Q255" s="118">
        <f>$G255*P255</f>
        <v>0</v>
      </c>
      <c r="R255" s="120"/>
      <c r="S255" s="59"/>
      <c r="T255" s="118">
        <f>$G255*S255</f>
        <v>0</v>
      </c>
      <c r="U255" s="120"/>
      <c r="V255" s="59"/>
      <c r="W255" s="118">
        <f>$G255*V255</f>
        <v>0</v>
      </c>
      <c r="X255" s="120"/>
      <c r="Y255" s="59"/>
      <c r="Z255" s="118">
        <f>$G255*Y255</f>
        <v>0</v>
      </c>
      <c r="AA255" s="120"/>
      <c r="AB255" s="59"/>
      <c r="AC255" s="118">
        <f>$G255*AB255</f>
        <v>0</v>
      </c>
      <c r="AD255" s="120"/>
      <c r="AE255" s="59"/>
      <c r="AF255" s="118">
        <f>$G255*AE255</f>
        <v>0</v>
      </c>
      <c r="AG255" s="120"/>
      <c r="AH255" s="59"/>
      <c r="AI255" s="118">
        <f>$G255*AH255</f>
        <v>0</v>
      </c>
      <c r="AJ255" s="120"/>
      <c r="AK255" s="59"/>
      <c r="AL255" s="118">
        <f>$G255*AK255</f>
        <v>0</v>
      </c>
      <c r="AM255" s="120"/>
      <c r="AN255" s="59"/>
      <c r="AO255" s="118">
        <f>$G255*AN255</f>
        <v>0</v>
      </c>
      <c r="AP255" s="120"/>
      <c r="AQ255" s="59"/>
      <c r="AR255" s="118">
        <f>$G255*AQ255</f>
        <v>0</v>
      </c>
      <c r="AS255" s="120"/>
      <c r="AT255" s="59"/>
      <c r="AU255" s="118">
        <f>$G255*AT255</f>
        <v>0</v>
      </c>
      <c r="AV255" s="120"/>
      <c r="AW255" s="59"/>
      <c r="AX255" s="118">
        <f>$G255*AW255</f>
        <v>0</v>
      </c>
      <c r="AY255" s="120"/>
      <c r="AZ255" s="59"/>
      <c r="BA255" s="118">
        <f>$G255*AZ255</f>
        <v>0</v>
      </c>
      <c r="BB255" s="120"/>
      <c r="BC255" s="59"/>
      <c r="BD255" s="118">
        <f>$G255*BC255</f>
        <v>0</v>
      </c>
      <c r="BE255" s="120"/>
      <c r="BF255" s="59"/>
      <c r="BG255" s="118">
        <f>$G255*BF255</f>
        <v>0</v>
      </c>
      <c r="BH255" s="120"/>
      <c r="BI255" s="59"/>
      <c r="BJ255" s="118">
        <f>$G255*BI255</f>
        <v>0</v>
      </c>
      <c r="BK255" s="120"/>
      <c r="BL255" s="59"/>
      <c r="BM255" s="118">
        <f>$G255*BL255</f>
        <v>0</v>
      </c>
      <c r="BN255" s="120"/>
      <c r="BO255" s="59"/>
      <c r="BP255" s="118">
        <f>$G255*BO255</f>
        <v>0</v>
      </c>
      <c r="BQ255" s="120"/>
      <c r="BR255" s="59"/>
      <c r="BS255" s="118">
        <f>$G255*BR255</f>
        <v>0</v>
      </c>
      <c r="BT255" s="120"/>
      <c r="BU255" s="59"/>
      <c r="BV255" s="118">
        <f>$G255*BU255</f>
        <v>0</v>
      </c>
      <c r="BW255" s="120"/>
      <c r="BX255" s="59"/>
      <c r="BY255" s="118">
        <f>$G255*BX255</f>
        <v>0</v>
      </c>
      <c r="BZ255" s="120"/>
      <c r="CA255" s="59"/>
      <c r="CB255" s="118">
        <f>$G255*CA255</f>
        <v>0</v>
      </c>
      <c r="CC255" s="120"/>
      <c r="CD255" s="59"/>
      <c r="CE255" s="118">
        <f>$G255*CD255</f>
        <v>0</v>
      </c>
      <c r="CF255" s="120"/>
      <c r="CG255" s="59"/>
      <c r="CH255" s="118">
        <f>$G255*CG255</f>
        <v>0</v>
      </c>
      <c r="CI255" s="120"/>
      <c r="CJ255" s="59"/>
      <c r="CK255" s="118">
        <f>$G255*CJ255</f>
        <v>0</v>
      </c>
      <c r="CL255" s="120"/>
      <c r="CM255" s="59"/>
      <c r="CN255" s="118">
        <f>$G255*CM255</f>
        <v>0</v>
      </c>
      <c r="CO255" s="120"/>
      <c r="CP255" s="59"/>
      <c r="CQ255" s="118">
        <f>$G255*CP255</f>
        <v>0</v>
      </c>
      <c r="CR255" s="120"/>
      <c r="CS255" s="59"/>
      <c r="CT255" s="118">
        <f>$G255*CS255</f>
        <v>0</v>
      </c>
      <c r="CU255" s="120"/>
      <c r="CV255" s="59"/>
      <c r="CW255" s="118">
        <f>$G255*CV255</f>
        <v>0</v>
      </c>
      <c r="CX255" s="120"/>
      <c r="CY255" s="59"/>
      <c r="CZ255" s="118">
        <f>$G255*CY255</f>
        <v>0</v>
      </c>
      <c r="DA255" s="120"/>
      <c r="DB255" s="59"/>
      <c r="DC255" s="118">
        <f>$G255*DB255</f>
        <v>0</v>
      </c>
      <c r="DD255" s="120"/>
      <c r="DE255" s="59"/>
      <c r="DF255" s="118">
        <f>$G255*DE255</f>
        <v>0</v>
      </c>
      <c r="DG255" s="120"/>
      <c r="DH255" s="59"/>
      <c r="DI255" s="118">
        <f>$G255*DH255</f>
        <v>0</v>
      </c>
      <c r="DJ255" s="120"/>
      <c r="DK255" s="59"/>
      <c r="DL255" s="118">
        <f>$G255*DK255</f>
        <v>0</v>
      </c>
      <c r="DM255" s="120"/>
      <c r="DN255" s="59"/>
      <c r="DO255" s="118">
        <f>$G255*DN255</f>
        <v>0</v>
      </c>
      <c r="DP255" s="120"/>
      <c r="DQ255" s="59"/>
      <c r="DR255" s="118">
        <f>$G255*DQ255</f>
        <v>0</v>
      </c>
      <c r="DS255" s="120"/>
      <c r="DT255" s="59"/>
      <c r="DU255" s="118">
        <f>$G255*DT255</f>
        <v>0</v>
      </c>
      <c r="DV255" s="120"/>
      <c r="DW255" s="59"/>
      <c r="DX255" s="118">
        <f>$G255*DW255</f>
        <v>0</v>
      </c>
      <c r="DY255" s="120"/>
      <c r="DZ255" s="59"/>
      <c r="EA255" s="118">
        <f>$G255*DZ255</f>
        <v>0</v>
      </c>
      <c r="EB255" s="120"/>
      <c r="EC255" s="59"/>
      <c r="ED255" s="118">
        <f>$G255*EC255</f>
        <v>0</v>
      </c>
      <c r="EE255" s="120"/>
    </row>
    <row r="256" spans="1:135" ht="25.5">
      <c r="A256" s="63" t="s">
        <v>360</v>
      </c>
      <c r="B256" s="68" t="s">
        <v>52</v>
      </c>
      <c r="C256" s="78">
        <v>12</v>
      </c>
      <c r="D256" s="31" t="s">
        <v>415</v>
      </c>
      <c r="E256" s="31" t="s">
        <v>677</v>
      </c>
      <c r="F256" s="82" t="s">
        <v>475</v>
      </c>
      <c r="G256" s="157">
        <f>CENA!G247</f>
        <v>0</v>
      </c>
      <c r="H256" s="117">
        <f t="shared" si="416"/>
        <v>2</v>
      </c>
      <c r="I256" s="117">
        <f t="shared" si="417"/>
        <v>0</v>
      </c>
      <c r="J256" s="59"/>
      <c r="K256" s="118">
        <f>$G256*J256</f>
        <v>0</v>
      </c>
      <c r="L256" s="120"/>
      <c r="M256" s="59"/>
      <c r="N256" s="118">
        <f>$G256*M256</f>
        <v>0</v>
      </c>
      <c r="O256" s="120"/>
      <c r="P256" s="59"/>
      <c r="Q256" s="118">
        <f>$G256*P256</f>
        <v>0</v>
      </c>
      <c r="R256" s="120"/>
      <c r="S256" s="59"/>
      <c r="T256" s="118">
        <f>$G256*S256</f>
        <v>0</v>
      </c>
      <c r="U256" s="120"/>
      <c r="V256" s="59"/>
      <c r="W256" s="118">
        <f>$G256*V256</f>
        <v>0</v>
      </c>
      <c r="X256" s="120"/>
      <c r="Y256" s="59"/>
      <c r="Z256" s="118">
        <f>$G256*Y256</f>
        <v>0</v>
      </c>
      <c r="AA256" s="120"/>
      <c r="AB256" s="59"/>
      <c r="AC256" s="118">
        <f>$G256*AB256</f>
        <v>0</v>
      </c>
      <c r="AD256" s="120"/>
      <c r="AE256" s="59"/>
      <c r="AF256" s="118">
        <f>$G256*AE256</f>
        <v>0</v>
      </c>
      <c r="AG256" s="120"/>
      <c r="AH256" s="59"/>
      <c r="AI256" s="118">
        <f>$G256*AH256</f>
        <v>0</v>
      </c>
      <c r="AJ256" s="120"/>
      <c r="AK256" s="59"/>
      <c r="AL256" s="118">
        <f>$G256*AK256</f>
        <v>0</v>
      </c>
      <c r="AM256" s="120"/>
      <c r="AN256" s="59"/>
      <c r="AO256" s="118">
        <f>$G256*AN256</f>
        <v>0</v>
      </c>
      <c r="AP256" s="120"/>
      <c r="AQ256" s="59"/>
      <c r="AR256" s="118">
        <f>$G256*AQ256</f>
        <v>0</v>
      </c>
      <c r="AS256" s="120"/>
      <c r="AT256" s="59"/>
      <c r="AU256" s="118">
        <f>$G256*AT256</f>
        <v>0</v>
      </c>
      <c r="AV256" s="120"/>
      <c r="AW256" s="59"/>
      <c r="AX256" s="118">
        <f>$G256*AW256</f>
        <v>0</v>
      </c>
      <c r="AY256" s="120"/>
      <c r="AZ256" s="59"/>
      <c r="BA256" s="118">
        <f>$G256*AZ256</f>
        <v>0</v>
      </c>
      <c r="BB256" s="120"/>
      <c r="BC256" s="59"/>
      <c r="BD256" s="118">
        <f>$G256*BC256</f>
        <v>0</v>
      </c>
      <c r="BE256" s="120"/>
      <c r="BF256" s="59"/>
      <c r="BG256" s="118">
        <f>$G256*BF256</f>
        <v>0</v>
      </c>
      <c r="BH256" s="120"/>
      <c r="BI256" s="59"/>
      <c r="BJ256" s="118">
        <f>$G256*BI256</f>
        <v>0</v>
      </c>
      <c r="BK256" s="120"/>
      <c r="BL256" s="59"/>
      <c r="BM256" s="118">
        <f>$G256*BL256</f>
        <v>0</v>
      </c>
      <c r="BN256" s="120"/>
      <c r="BO256" s="59"/>
      <c r="BP256" s="118">
        <f>$G256*BO256</f>
        <v>0</v>
      </c>
      <c r="BQ256" s="120"/>
      <c r="BR256" s="59"/>
      <c r="BS256" s="118">
        <f>$G256*BR256</f>
        <v>0</v>
      </c>
      <c r="BT256" s="120"/>
      <c r="BU256" s="59"/>
      <c r="BV256" s="118">
        <f>$G256*BU256</f>
        <v>0</v>
      </c>
      <c r="BW256" s="120"/>
      <c r="BX256" s="59"/>
      <c r="BY256" s="118">
        <f>$G256*BX256</f>
        <v>0</v>
      </c>
      <c r="BZ256" s="120"/>
      <c r="CA256" s="59"/>
      <c r="CB256" s="118">
        <f>$G256*CA256</f>
        <v>0</v>
      </c>
      <c r="CC256" s="120"/>
      <c r="CD256" s="59"/>
      <c r="CE256" s="118">
        <f>$G256*CD256</f>
        <v>0</v>
      </c>
      <c r="CF256" s="120"/>
      <c r="CG256" s="59"/>
      <c r="CH256" s="118">
        <f>$G256*CG256</f>
        <v>0</v>
      </c>
      <c r="CI256" s="120"/>
      <c r="CJ256" s="59"/>
      <c r="CK256" s="118">
        <f>$G256*CJ256</f>
        <v>0</v>
      </c>
      <c r="CL256" s="120"/>
      <c r="CM256" s="59"/>
      <c r="CN256" s="118">
        <f>$G256*CM256</f>
        <v>0</v>
      </c>
      <c r="CO256" s="120"/>
      <c r="CP256" s="59"/>
      <c r="CQ256" s="118">
        <f>$G256*CP256</f>
        <v>0</v>
      </c>
      <c r="CR256" s="120"/>
      <c r="CS256" s="59"/>
      <c r="CT256" s="118">
        <f>$G256*CS256</f>
        <v>0</v>
      </c>
      <c r="CU256" s="120"/>
      <c r="CV256" s="59"/>
      <c r="CW256" s="118">
        <f>$G256*CV256</f>
        <v>0</v>
      </c>
      <c r="CX256" s="120"/>
      <c r="CY256" s="59"/>
      <c r="CZ256" s="118">
        <f>$G256*CY256</f>
        <v>0</v>
      </c>
      <c r="DA256" s="120"/>
      <c r="DB256" s="59">
        <v>1</v>
      </c>
      <c r="DC256" s="118">
        <f>$G256*DB256</f>
        <v>0</v>
      </c>
      <c r="DD256" s="120"/>
      <c r="DE256" s="59"/>
      <c r="DF256" s="118">
        <f>$G256*DE256</f>
        <v>0</v>
      </c>
      <c r="DG256" s="120"/>
      <c r="DH256" s="59"/>
      <c r="DI256" s="118">
        <f>$G256*DH256</f>
        <v>0</v>
      </c>
      <c r="DJ256" s="120"/>
      <c r="DK256" s="59"/>
      <c r="DL256" s="118">
        <f>$G256*DK256</f>
        <v>0</v>
      </c>
      <c r="DM256" s="120"/>
      <c r="DN256" s="59"/>
      <c r="DO256" s="118">
        <f>$G256*DN256</f>
        <v>0</v>
      </c>
      <c r="DP256" s="120"/>
      <c r="DQ256" s="59">
        <v>1</v>
      </c>
      <c r="DR256" s="118">
        <f>$G256*DQ256</f>
        <v>0</v>
      </c>
      <c r="DS256" s="120"/>
      <c r="DT256" s="59"/>
      <c r="DU256" s="118">
        <f>$G256*DT256</f>
        <v>0</v>
      </c>
      <c r="DV256" s="120"/>
      <c r="DW256" s="59"/>
      <c r="DX256" s="118">
        <f>$G256*DW256</f>
        <v>0</v>
      </c>
      <c r="DY256" s="120"/>
      <c r="DZ256" s="59"/>
      <c r="EA256" s="118">
        <f>$G256*DZ256</f>
        <v>0</v>
      </c>
      <c r="EB256" s="120"/>
      <c r="EC256" s="59"/>
      <c r="ED256" s="118">
        <f>$G256*EC256</f>
        <v>0</v>
      </c>
      <c r="EE256" s="120"/>
    </row>
    <row r="257" spans="1:135">
      <c r="A257" s="63" t="s">
        <v>361</v>
      </c>
      <c r="B257" s="68" t="s">
        <v>52</v>
      </c>
      <c r="C257" s="78">
        <v>13</v>
      </c>
      <c r="D257" s="32" t="s">
        <v>84</v>
      </c>
      <c r="E257" s="32" t="s">
        <v>678</v>
      </c>
      <c r="F257" s="9" t="s">
        <v>16</v>
      </c>
      <c r="G257" s="157" t="str">
        <f>CENA!G248</f>
        <v>/</v>
      </c>
      <c r="H257" s="117" t="s">
        <v>16</v>
      </c>
      <c r="I257" s="117" t="s">
        <v>16</v>
      </c>
      <c r="J257" s="59" t="s">
        <v>16</v>
      </c>
      <c r="K257" s="118" t="s">
        <v>16</v>
      </c>
      <c r="L257" s="120"/>
      <c r="M257" s="59" t="s">
        <v>16</v>
      </c>
      <c r="N257" s="118" t="s">
        <v>16</v>
      </c>
      <c r="O257" s="120"/>
      <c r="P257" s="59" t="s">
        <v>16</v>
      </c>
      <c r="Q257" s="118" t="s">
        <v>16</v>
      </c>
      <c r="R257" s="120"/>
      <c r="S257" s="59" t="s">
        <v>16</v>
      </c>
      <c r="T257" s="118" t="s">
        <v>16</v>
      </c>
      <c r="U257" s="120"/>
      <c r="V257" s="59" t="s">
        <v>16</v>
      </c>
      <c r="W257" s="118" t="s">
        <v>16</v>
      </c>
      <c r="X257" s="120"/>
      <c r="Y257" s="59" t="s">
        <v>16</v>
      </c>
      <c r="Z257" s="118" t="s">
        <v>16</v>
      </c>
      <c r="AA257" s="120"/>
      <c r="AB257" s="59" t="s">
        <v>16</v>
      </c>
      <c r="AC257" s="118" t="s">
        <v>16</v>
      </c>
      <c r="AD257" s="120"/>
      <c r="AE257" s="59" t="s">
        <v>16</v>
      </c>
      <c r="AF257" s="118" t="s">
        <v>16</v>
      </c>
      <c r="AG257" s="120"/>
      <c r="AH257" s="59" t="s">
        <v>16</v>
      </c>
      <c r="AI257" s="118" t="s">
        <v>16</v>
      </c>
      <c r="AJ257" s="120"/>
      <c r="AK257" s="59" t="s">
        <v>16</v>
      </c>
      <c r="AL257" s="118" t="s">
        <v>16</v>
      </c>
      <c r="AM257" s="120"/>
      <c r="AN257" s="59" t="s">
        <v>16</v>
      </c>
      <c r="AO257" s="118" t="s">
        <v>16</v>
      </c>
      <c r="AP257" s="120"/>
      <c r="AQ257" s="59" t="s">
        <v>16</v>
      </c>
      <c r="AR257" s="118" t="s">
        <v>16</v>
      </c>
      <c r="AS257" s="120"/>
      <c r="AT257" s="59" t="s">
        <v>16</v>
      </c>
      <c r="AU257" s="118" t="s">
        <v>16</v>
      </c>
      <c r="AV257" s="120"/>
      <c r="AW257" s="59" t="s">
        <v>16</v>
      </c>
      <c r="AX257" s="118" t="s">
        <v>16</v>
      </c>
      <c r="AY257" s="120"/>
      <c r="AZ257" s="59" t="s">
        <v>16</v>
      </c>
      <c r="BA257" s="118" t="s">
        <v>16</v>
      </c>
      <c r="BB257" s="120"/>
      <c r="BC257" s="59" t="s">
        <v>16</v>
      </c>
      <c r="BD257" s="118" t="s">
        <v>16</v>
      </c>
      <c r="BE257" s="120"/>
      <c r="BF257" s="59" t="s">
        <v>16</v>
      </c>
      <c r="BG257" s="118" t="s">
        <v>16</v>
      </c>
      <c r="BH257" s="120"/>
      <c r="BI257" s="59" t="s">
        <v>16</v>
      </c>
      <c r="BJ257" s="118" t="s">
        <v>16</v>
      </c>
      <c r="BK257" s="120"/>
      <c r="BL257" s="59" t="s">
        <v>16</v>
      </c>
      <c r="BM257" s="118" t="s">
        <v>16</v>
      </c>
      <c r="BN257" s="120"/>
      <c r="BO257" s="59" t="s">
        <v>16</v>
      </c>
      <c r="BP257" s="118" t="s">
        <v>16</v>
      </c>
      <c r="BQ257" s="120"/>
      <c r="BR257" s="59" t="s">
        <v>16</v>
      </c>
      <c r="BS257" s="118" t="s">
        <v>16</v>
      </c>
      <c r="BT257" s="120"/>
      <c r="BU257" s="59" t="s">
        <v>16</v>
      </c>
      <c r="BV257" s="118" t="s">
        <v>16</v>
      </c>
      <c r="BW257" s="120"/>
      <c r="BX257" s="59" t="s">
        <v>16</v>
      </c>
      <c r="BY257" s="118" t="s">
        <v>16</v>
      </c>
      <c r="BZ257" s="120"/>
      <c r="CA257" s="59" t="s">
        <v>16</v>
      </c>
      <c r="CB257" s="118" t="s">
        <v>16</v>
      </c>
      <c r="CC257" s="120"/>
      <c r="CD257" s="59" t="s">
        <v>16</v>
      </c>
      <c r="CE257" s="118" t="s">
        <v>16</v>
      </c>
      <c r="CF257" s="120"/>
      <c r="CG257" s="59" t="s">
        <v>16</v>
      </c>
      <c r="CH257" s="118" t="s">
        <v>16</v>
      </c>
      <c r="CI257" s="120"/>
      <c r="CJ257" s="59" t="s">
        <v>16</v>
      </c>
      <c r="CK257" s="118" t="s">
        <v>16</v>
      </c>
      <c r="CL257" s="120"/>
      <c r="CM257" s="59" t="s">
        <v>16</v>
      </c>
      <c r="CN257" s="118" t="s">
        <v>16</v>
      </c>
      <c r="CO257" s="120"/>
      <c r="CP257" s="59" t="s">
        <v>16</v>
      </c>
      <c r="CQ257" s="118" t="s">
        <v>16</v>
      </c>
      <c r="CR257" s="120"/>
      <c r="CS257" s="59" t="s">
        <v>16</v>
      </c>
      <c r="CT257" s="118" t="s">
        <v>16</v>
      </c>
      <c r="CU257" s="120"/>
      <c r="CV257" s="59" t="s">
        <v>16</v>
      </c>
      <c r="CW257" s="118" t="s">
        <v>16</v>
      </c>
      <c r="CX257" s="120"/>
      <c r="CY257" s="59" t="s">
        <v>16</v>
      </c>
      <c r="CZ257" s="118" t="s">
        <v>16</v>
      </c>
      <c r="DA257" s="120"/>
      <c r="DB257" s="59" t="s">
        <v>16</v>
      </c>
      <c r="DC257" s="118" t="s">
        <v>16</v>
      </c>
      <c r="DD257" s="120"/>
      <c r="DE257" s="59" t="s">
        <v>16</v>
      </c>
      <c r="DF257" s="118" t="s">
        <v>16</v>
      </c>
      <c r="DG257" s="120"/>
      <c r="DH257" s="59" t="s">
        <v>16</v>
      </c>
      <c r="DI257" s="118" t="s">
        <v>16</v>
      </c>
      <c r="DJ257" s="120"/>
      <c r="DK257" s="59" t="s">
        <v>16</v>
      </c>
      <c r="DL257" s="118" t="s">
        <v>16</v>
      </c>
      <c r="DM257" s="120"/>
      <c r="DN257" s="59" t="s">
        <v>16</v>
      </c>
      <c r="DO257" s="118" t="s">
        <v>16</v>
      </c>
      <c r="DP257" s="120"/>
      <c r="DQ257" s="59" t="s">
        <v>16</v>
      </c>
      <c r="DR257" s="118" t="s">
        <v>16</v>
      </c>
      <c r="DS257" s="120"/>
      <c r="DT257" s="59" t="s">
        <v>16</v>
      </c>
      <c r="DU257" s="118" t="s">
        <v>16</v>
      </c>
      <c r="DV257" s="120"/>
      <c r="DW257" s="59" t="s">
        <v>16</v>
      </c>
      <c r="DX257" s="118" t="s">
        <v>16</v>
      </c>
      <c r="DY257" s="120"/>
      <c r="DZ257" s="59" t="s">
        <v>16</v>
      </c>
      <c r="EA257" s="118" t="s">
        <v>16</v>
      </c>
      <c r="EB257" s="120"/>
      <c r="EC257" s="59" t="s">
        <v>16</v>
      </c>
      <c r="ED257" s="118" t="s">
        <v>16</v>
      </c>
      <c r="EE257" s="120"/>
    </row>
    <row r="258" spans="1:135">
      <c r="A258" s="63" t="s">
        <v>844</v>
      </c>
      <c r="B258" s="69"/>
      <c r="C258" s="80" t="s">
        <v>22</v>
      </c>
      <c r="D258" s="31" t="s">
        <v>85</v>
      </c>
      <c r="E258" s="31" t="s">
        <v>85</v>
      </c>
      <c r="F258" s="82" t="s">
        <v>48</v>
      </c>
      <c r="G258" s="157">
        <f>CENA!G249</f>
        <v>0</v>
      </c>
      <c r="H258" s="117">
        <f t="shared" ref="H258:H260" si="418">J258+M258+P258+S258+V258+AK258+AN258+AQ258+AT258+AW258+AZ258+BC258+BF258+BI258+BL258+BO258+BR258+BU258+BX258+CA258+CD258+CG258+CJ258+CM258+CP258++CS258+CV258+CY258+DB258+DE258+DH258+DK258+DN258+DQ258+Y258+AB258+AE258+AH258+DT258+DW258+DZ258+EC258</f>
        <v>18</v>
      </c>
      <c r="I258" s="117">
        <f t="shared" ref="I258:I260" si="419">G258*H258</f>
        <v>0</v>
      </c>
      <c r="J258" s="59"/>
      <c r="K258" s="118">
        <f>$G258*J258</f>
        <v>0</v>
      </c>
      <c r="L258" s="120"/>
      <c r="M258" s="59"/>
      <c r="N258" s="118">
        <f>$G258*M258</f>
        <v>0</v>
      </c>
      <c r="O258" s="120"/>
      <c r="P258" s="59"/>
      <c r="Q258" s="118">
        <f>$G258*P258</f>
        <v>0</v>
      </c>
      <c r="R258" s="120"/>
      <c r="S258" s="59"/>
      <c r="T258" s="118">
        <f>$G258*S258</f>
        <v>0</v>
      </c>
      <c r="U258" s="120"/>
      <c r="V258" s="59">
        <v>10</v>
      </c>
      <c r="W258" s="118">
        <f>$G258*V258</f>
        <v>0</v>
      </c>
      <c r="X258" s="120"/>
      <c r="Y258" s="59"/>
      <c r="Z258" s="118">
        <f>$G258*Y258</f>
        <v>0</v>
      </c>
      <c r="AA258" s="120"/>
      <c r="AB258" s="59"/>
      <c r="AC258" s="118">
        <f>$G258*AB258</f>
        <v>0</v>
      </c>
      <c r="AD258" s="120"/>
      <c r="AE258" s="59"/>
      <c r="AF258" s="118">
        <f>$G258*AE258</f>
        <v>0</v>
      </c>
      <c r="AG258" s="120"/>
      <c r="AH258" s="59"/>
      <c r="AI258" s="118">
        <f>$G258*AH258</f>
        <v>0</v>
      </c>
      <c r="AJ258" s="120"/>
      <c r="AK258" s="59">
        <v>3</v>
      </c>
      <c r="AL258" s="118">
        <f>$G258*AK258</f>
        <v>0</v>
      </c>
      <c r="AM258" s="120"/>
      <c r="AN258" s="59"/>
      <c r="AO258" s="118">
        <f>$G258*AN258</f>
        <v>0</v>
      </c>
      <c r="AP258" s="120"/>
      <c r="AQ258" s="59">
        <v>5</v>
      </c>
      <c r="AR258" s="118">
        <f>$G258*AQ258</f>
        <v>0</v>
      </c>
      <c r="AS258" s="120"/>
      <c r="AT258" s="59"/>
      <c r="AU258" s="118">
        <f>$G258*AT258</f>
        <v>0</v>
      </c>
      <c r="AV258" s="120"/>
      <c r="AW258" s="59"/>
      <c r="AX258" s="118">
        <f>$G258*AW258</f>
        <v>0</v>
      </c>
      <c r="AY258" s="120"/>
      <c r="AZ258" s="59"/>
      <c r="BA258" s="118">
        <f>$G258*AZ258</f>
        <v>0</v>
      </c>
      <c r="BB258" s="120"/>
      <c r="BC258" s="59"/>
      <c r="BD258" s="118">
        <f>$G258*BC258</f>
        <v>0</v>
      </c>
      <c r="BE258" s="120"/>
      <c r="BF258" s="59"/>
      <c r="BG258" s="118">
        <f>$G258*BF258</f>
        <v>0</v>
      </c>
      <c r="BH258" s="120"/>
      <c r="BI258" s="59"/>
      <c r="BJ258" s="118">
        <f>$G258*BI258</f>
        <v>0</v>
      </c>
      <c r="BK258" s="120"/>
      <c r="BL258" s="59"/>
      <c r="BM258" s="118">
        <f>$G258*BL258</f>
        <v>0</v>
      </c>
      <c r="BN258" s="120"/>
      <c r="BO258" s="59"/>
      <c r="BP258" s="118">
        <f>$G258*BO258</f>
        <v>0</v>
      </c>
      <c r="BQ258" s="120"/>
      <c r="BR258" s="59"/>
      <c r="BS258" s="118">
        <f>$G258*BR258</f>
        <v>0</v>
      </c>
      <c r="BT258" s="120"/>
      <c r="BU258" s="59"/>
      <c r="BV258" s="118">
        <f>$G258*BU258</f>
        <v>0</v>
      </c>
      <c r="BW258" s="120"/>
      <c r="BX258" s="59"/>
      <c r="BY258" s="118">
        <f>$G258*BX258</f>
        <v>0</v>
      </c>
      <c r="BZ258" s="120"/>
      <c r="CA258" s="59"/>
      <c r="CB258" s="118">
        <f>$G258*CA258</f>
        <v>0</v>
      </c>
      <c r="CC258" s="120"/>
      <c r="CD258" s="59"/>
      <c r="CE258" s="118">
        <f>$G258*CD258</f>
        <v>0</v>
      </c>
      <c r="CF258" s="120"/>
      <c r="CG258" s="59"/>
      <c r="CH258" s="118">
        <f>$G258*CG258</f>
        <v>0</v>
      </c>
      <c r="CI258" s="120"/>
      <c r="CJ258" s="59"/>
      <c r="CK258" s="118">
        <f>$G258*CJ258</f>
        <v>0</v>
      </c>
      <c r="CL258" s="120"/>
      <c r="CM258" s="59"/>
      <c r="CN258" s="118">
        <f>$G258*CM258</f>
        <v>0</v>
      </c>
      <c r="CO258" s="120"/>
      <c r="CP258" s="59"/>
      <c r="CQ258" s="118">
        <f>$G258*CP258</f>
        <v>0</v>
      </c>
      <c r="CR258" s="120"/>
      <c r="CS258" s="59"/>
      <c r="CT258" s="118">
        <f>$G258*CS258</f>
        <v>0</v>
      </c>
      <c r="CU258" s="120"/>
      <c r="CV258" s="59"/>
      <c r="CW258" s="118">
        <f>$G258*CV258</f>
        <v>0</v>
      </c>
      <c r="CX258" s="120"/>
      <c r="CY258" s="59"/>
      <c r="CZ258" s="118">
        <f>$G258*CY258</f>
        <v>0</v>
      </c>
      <c r="DA258" s="120"/>
      <c r="DB258" s="59"/>
      <c r="DC258" s="118">
        <f>$G258*DB258</f>
        <v>0</v>
      </c>
      <c r="DD258" s="120"/>
      <c r="DE258" s="59"/>
      <c r="DF258" s="118">
        <f>$G258*DE258</f>
        <v>0</v>
      </c>
      <c r="DG258" s="120"/>
      <c r="DH258" s="59"/>
      <c r="DI258" s="118">
        <f>$G258*DH258</f>
        <v>0</v>
      </c>
      <c r="DJ258" s="120"/>
      <c r="DK258" s="59"/>
      <c r="DL258" s="118">
        <f>$G258*DK258</f>
        <v>0</v>
      </c>
      <c r="DM258" s="120"/>
      <c r="DN258" s="59"/>
      <c r="DO258" s="118">
        <f>$G258*DN258</f>
        <v>0</v>
      </c>
      <c r="DP258" s="120"/>
      <c r="DQ258" s="59"/>
      <c r="DR258" s="118">
        <f>$G258*DQ258</f>
        <v>0</v>
      </c>
      <c r="DS258" s="120"/>
      <c r="DT258" s="59"/>
      <c r="DU258" s="118">
        <f>$G258*DT258</f>
        <v>0</v>
      </c>
      <c r="DV258" s="120"/>
      <c r="DW258" s="59"/>
      <c r="DX258" s="118">
        <f>$G258*DW258</f>
        <v>0</v>
      </c>
      <c r="DY258" s="120"/>
      <c r="DZ258" s="59"/>
      <c r="EA258" s="118">
        <f>$G258*DZ258</f>
        <v>0</v>
      </c>
      <c r="EB258" s="120"/>
      <c r="EC258" s="59"/>
      <c r="ED258" s="118">
        <f>$G258*EC258</f>
        <v>0</v>
      </c>
      <c r="EE258" s="120"/>
    </row>
    <row r="259" spans="1:135">
      <c r="A259" s="63" t="s">
        <v>845</v>
      </c>
      <c r="B259" s="69"/>
      <c r="C259" s="80" t="s">
        <v>49</v>
      </c>
      <c r="D259" s="31" t="s">
        <v>86</v>
      </c>
      <c r="E259" s="31" t="s">
        <v>86</v>
      </c>
      <c r="F259" s="82" t="s">
        <v>48</v>
      </c>
      <c r="G259" s="157">
        <f>CENA!G250</f>
        <v>0</v>
      </c>
      <c r="H259" s="117">
        <f t="shared" si="418"/>
        <v>0</v>
      </c>
      <c r="I259" s="117">
        <f t="shared" si="419"/>
        <v>0</v>
      </c>
      <c r="J259" s="59"/>
      <c r="K259" s="118">
        <f>$G259*J259</f>
        <v>0</v>
      </c>
      <c r="L259" s="120"/>
      <c r="M259" s="59"/>
      <c r="N259" s="118">
        <f>$G259*M259</f>
        <v>0</v>
      </c>
      <c r="O259" s="120"/>
      <c r="P259" s="59"/>
      <c r="Q259" s="118">
        <f>$G259*P259</f>
        <v>0</v>
      </c>
      <c r="R259" s="120"/>
      <c r="S259" s="59"/>
      <c r="T259" s="118">
        <f>$G259*S259</f>
        <v>0</v>
      </c>
      <c r="U259" s="120"/>
      <c r="V259" s="59"/>
      <c r="W259" s="118">
        <f>$G259*V259</f>
        <v>0</v>
      </c>
      <c r="X259" s="120"/>
      <c r="Y259" s="59"/>
      <c r="Z259" s="118">
        <f>$G259*Y259</f>
        <v>0</v>
      </c>
      <c r="AA259" s="120"/>
      <c r="AB259" s="59"/>
      <c r="AC259" s="118">
        <f>$G259*AB259</f>
        <v>0</v>
      </c>
      <c r="AD259" s="120"/>
      <c r="AE259" s="59"/>
      <c r="AF259" s="118">
        <f>$G259*AE259</f>
        <v>0</v>
      </c>
      <c r="AG259" s="120"/>
      <c r="AH259" s="59"/>
      <c r="AI259" s="118">
        <f>$G259*AH259</f>
        <v>0</v>
      </c>
      <c r="AJ259" s="120"/>
      <c r="AK259" s="59"/>
      <c r="AL259" s="118">
        <f>$G259*AK259</f>
        <v>0</v>
      </c>
      <c r="AM259" s="120"/>
      <c r="AN259" s="59"/>
      <c r="AO259" s="118">
        <f>$G259*AN259</f>
        <v>0</v>
      </c>
      <c r="AP259" s="120"/>
      <c r="AQ259" s="59"/>
      <c r="AR259" s="118">
        <f>$G259*AQ259</f>
        <v>0</v>
      </c>
      <c r="AS259" s="120"/>
      <c r="AT259" s="59"/>
      <c r="AU259" s="118">
        <f>$G259*AT259</f>
        <v>0</v>
      </c>
      <c r="AV259" s="120"/>
      <c r="AW259" s="59"/>
      <c r="AX259" s="118">
        <f>$G259*AW259</f>
        <v>0</v>
      </c>
      <c r="AY259" s="120"/>
      <c r="AZ259" s="59"/>
      <c r="BA259" s="118">
        <f>$G259*AZ259</f>
        <v>0</v>
      </c>
      <c r="BB259" s="120"/>
      <c r="BC259" s="59"/>
      <c r="BD259" s="118">
        <f>$G259*BC259</f>
        <v>0</v>
      </c>
      <c r="BE259" s="120"/>
      <c r="BF259" s="59"/>
      <c r="BG259" s="118">
        <f>$G259*BF259</f>
        <v>0</v>
      </c>
      <c r="BH259" s="120"/>
      <c r="BI259" s="59"/>
      <c r="BJ259" s="118">
        <f>$G259*BI259</f>
        <v>0</v>
      </c>
      <c r="BK259" s="120"/>
      <c r="BL259" s="59"/>
      <c r="BM259" s="118">
        <f>$G259*BL259</f>
        <v>0</v>
      </c>
      <c r="BN259" s="120"/>
      <c r="BO259" s="59"/>
      <c r="BP259" s="118">
        <f>$G259*BO259</f>
        <v>0</v>
      </c>
      <c r="BQ259" s="120"/>
      <c r="BR259" s="59"/>
      <c r="BS259" s="118">
        <f>$G259*BR259</f>
        <v>0</v>
      </c>
      <c r="BT259" s="120"/>
      <c r="BU259" s="59"/>
      <c r="BV259" s="118">
        <f>$G259*BU259</f>
        <v>0</v>
      </c>
      <c r="BW259" s="120"/>
      <c r="BX259" s="59"/>
      <c r="BY259" s="118">
        <f>$G259*BX259</f>
        <v>0</v>
      </c>
      <c r="BZ259" s="120"/>
      <c r="CA259" s="59"/>
      <c r="CB259" s="118">
        <f>$G259*CA259</f>
        <v>0</v>
      </c>
      <c r="CC259" s="120"/>
      <c r="CD259" s="59"/>
      <c r="CE259" s="118">
        <f>$G259*CD259</f>
        <v>0</v>
      </c>
      <c r="CF259" s="120"/>
      <c r="CG259" s="59"/>
      <c r="CH259" s="118">
        <f>$G259*CG259</f>
        <v>0</v>
      </c>
      <c r="CI259" s="120"/>
      <c r="CJ259" s="59"/>
      <c r="CK259" s="118">
        <f>$G259*CJ259</f>
        <v>0</v>
      </c>
      <c r="CL259" s="120"/>
      <c r="CM259" s="59"/>
      <c r="CN259" s="118">
        <f>$G259*CM259</f>
        <v>0</v>
      </c>
      <c r="CO259" s="120"/>
      <c r="CP259" s="59"/>
      <c r="CQ259" s="118">
        <f>$G259*CP259</f>
        <v>0</v>
      </c>
      <c r="CR259" s="120"/>
      <c r="CS259" s="59"/>
      <c r="CT259" s="118">
        <f>$G259*CS259</f>
        <v>0</v>
      </c>
      <c r="CU259" s="120"/>
      <c r="CV259" s="59"/>
      <c r="CW259" s="118">
        <f>$G259*CV259</f>
        <v>0</v>
      </c>
      <c r="CX259" s="120"/>
      <c r="CY259" s="59"/>
      <c r="CZ259" s="118">
        <f>$G259*CY259</f>
        <v>0</v>
      </c>
      <c r="DA259" s="120"/>
      <c r="DB259" s="59"/>
      <c r="DC259" s="118">
        <f>$G259*DB259</f>
        <v>0</v>
      </c>
      <c r="DD259" s="120"/>
      <c r="DE259" s="59"/>
      <c r="DF259" s="118">
        <f>$G259*DE259</f>
        <v>0</v>
      </c>
      <c r="DG259" s="120"/>
      <c r="DH259" s="59"/>
      <c r="DI259" s="118">
        <f>$G259*DH259</f>
        <v>0</v>
      </c>
      <c r="DJ259" s="120"/>
      <c r="DK259" s="59"/>
      <c r="DL259" s="118">
        <f>$G259*DK259</f>
        <v>0</v>
      </c>
      <c r="DM259" s="120"/>
      <c r="DN259" s="59"/>
      <c r="DO259" s="118">
        <f>$G259*DN259</f>
        <v>0</v>
      </c>
      <c r="DP259" s="120"/>
      <c r="DQ259" s="59"/>
      <c r="DR259" s="118">
        <f>$G259*DQ259</f>
        <v>0</v>
      </c>
      <c r="DS259" s="120"/>
      <c r="DT259" s="59"/>
      <c r="DU259" s="118">
        <f>$G259*DT259</f>
        <v>0</v>
      </c>
      <c r="DV259" s="120"/>
      <c r="DW259" s="59"/>
      <c r="DX259" s="118">
        <f>$G259*DW259</f>
        <v>0</v>
      </c>
      <c r="DY259" s="120"/>
      <c r="DZ259" s="59"/>
      <c r="EA259" s="118">
        <f>$G259*DZ259</f>
        <v>0</v>
      </c>
      <c r="EB259" s="120"/>
      <c r="EC259" s="59"/>
      <c r="ED259" s="118">
        <f>$G259*EC259</f>
        <v>0</v>
      </c>
      <c r="EE259" s="120"/>
    </row>
    <row r="260" spans="1:135">
      <c r="A260" s="63" t="s">
        <v>846</v>
      </c>
      <c r="B260" s="69"/>
      <c r="C260" s="80" t="s">
        <v>50</v>
      </c>
      <c r="D260" s="31" t="s">
        <v>87</v>
      </c>
      <c r="E260" s="31" t="s">
        <v>87</v>
      </c>
      <c r="F260" s="82" t="s">
        <v>48</v>
      </c>
      <c r="G260" s="157">
        <f>CENA!G251</f>
        <v>0</v>
      </c>
      <c r="H260" s="117">
        <f t="shared" si="418"/>
        <v>0</v>
      </c>
      <c r="I260" s="117">
        <f t="shared" si="419"/>
        <v>0</v>
      </c>
      <c r="J260" s="59"/>
      <c r="K260" s="118">
        <f>$G260*J260</f>
        <v>0</v>
      </c>
      <c r="L260" s="120"/>
      <c r="M260" s="59"/>
      <c r="N260" s="118">
        <f>$G260*M260</f>
        <v>0</v>
      </c>
      <c r="O260" s="120"/>
      <c r="P260" s="59"/>
      <c r="Q260" s="118">
        <f>$G260*P260</f>
        <v>0</v>
      </c>
      <c r="R260" s="120"/>
      <c r="S260" s="59"/>
      <c r="T260" s="118">
        <f>$G260*S260</f>
        <v>0</v>
      </c>
      <c r="U260" s="120"/>
      <c r="V260" s="59"/>
      <c r="W260" s="118">
        <f>$G260*V260</f>
        <v>0</v>
      </c>
      <c r="X260" s="120"/>
      <c r="Y260" s="59"/>
      <c r="Z260" s="118">
        <f>$G260*Y260</f>
        <v>0</v>
      </c>
      <c r="AA260" s="120"/>
      <c r="AB260" s="59"/>
      <c r="AC260" s="118">
        <f>$G260*AB260</f>
        <v>0</v>
      </c>
      <c r="AD260" s="120"/>
      <c r="AE260" s="59"/>
      <c r="AF260" s="118">
        <f>$G260*AE260</f>
        <v>0</v>
      </c>
      <c r="AG260" s="120"/>
      <c r="AH260" s="59"/>
      <c r="AI260" s="118">
        <f>$G260*AH260</f>
        <v>0</v>
      </c>
      <c r="AJ260" s="120"/>
      <c r="AK260" s="59"/>
      <c r="AL260" s="118">
        <f>$G260*AK260</f>
        <v>0</v>
      </c>
      <c r="AM260" s="120"/>
      <c r="AN260" s="59"/>
      <c r="AO260" s="118">
        <f>$G260*AN260</f>
        <v>0</v>
      </c>
      <c r="AP260" s="120"/>
      <c r="AQ260" s="59"/>
      <c r="AR260" s="118">
        <f>$G260*AQ260</f>
        <v>0</v>
      </c>
      <c r="AS260" s="120"/>
      <c r="AT260" s="59"/>
      <c r="AU260" s="118">
        <f>$G260*AT260</f>
        <v>0</v>
      </c>
      <c r="AV260" s="120"/>
      <c r="AW260" s="59"/>
      <c r="AX260" s="118">
        <f>$G260*AW260</f>
        <v>0</v>
      </c>
      <c r="AY260" s="120"/>
      <c r="AZ260" s="59"/>
      <c r="BA260" s="118">
        <f>$G260*AZ260</f>
        <v>0</v>
      </c>
      <c r="BB260" s="120"/>
      <c r="BC260" s="59"/>
      <c r="BD260" s="118">
        <f>$G260*BC260</f>
        <v>0</v>
      </c>
      <c r="BE260" s="120"/>
      <c r="BF260" s="59"/>
      <c r="BG260" s="118">
        <f>$G260*BF260</f>
        <v>0</v>
      </c>
      <c r="BH260" s="120"/>
      <c r="BI260" s="59"/>
      <c r="BJ260" s="118">
        <f>$G260*BI260</f>
        <v>0</v>
      </c>
      <c r="BK260" s="120"/>
      <c r="BL260" s="59"/>
      <c r="BM260" s="118">
        <f>$G260*BL260</f>
        <v>0</v>
      </c>
      <c r="BN260" s="120"/>
      <c r="BO260" s="59"/>
      <c r="BP260" s="118">
        <f>$G260*BO260</f>
        <v>0</v>
      </c>
      <c r="BQ260" s="120"/>
      <c r="BR260" s="59"/>
      <c r="BS260" s="118">
        <f>$G260*BR260</f>
        <v>0</v>
      </c>
      <c r="BT260" s="120"/>
      <c r="BU260" s="59"/>
      <c r="BV260" s="118">
        <f>$G260*BU260</f>
        <v>0</v>
      </c>
      <c r="BW260" s="120"/>
      <c r="BX260" s="59"/>
      <c r="BY260" s="118">
        <f>$G260*BX260</f>
        <v>0</v>
      </c>
      <c r="BZ260" s="120"/>
      <c r="CA260" s="59"/>
      <c r="CB260" s="118">
        <f>$G260*CA260</f>
        <v>0</v>
      </c>
      <c r="CC260" s="120"/>
      <c r="CD260" s="59"/>
      <c r="CE260" s="118">
        <f>$G260*CD260</f>
        <v>0</v>
      </c>
      <c r="CF260" s="120"/>
      <c r="CG260" s="59"/>
      <c r="CH260" s="118">
        <f>$G260*CG260</f>
        <v>0</v>
      </c>
      <c r="CI260" s="120"/>
      <c r="CJ260" s="59"/>
      <c r="CK260" s="118">
        <f>$G260*CJ260</f>
        <v>0</v>
      </c>
      <c r="CL260" s="120"/>
      <c r="CM260" s="59"/>
      <c r="CN260" s="118">
        <f>$G260*CM260</f>
        <v>0</v>
      </c>
      <c r="CO260" s="120"/>
      <c r="CP260" s="59"/>
      <c r="CQ260" s="118">
        <f>$G260*CP260</f>
        <v>0</v>
      </c>
      <c r="CR260" s="120"/>
      <c r="CS260" s="59"/>
      <c r="CT260" s="118">
        <f>$G260*CS260</f>
        <v>0</v>
      </c>
      <c r="CU260" s="120"/>
      <c r="CV260" s="59"/>
      <c r="CW260" s="118">
        <f>$G260*CV260</f>
        <v>0</v>
      </c>
      <c r="CX260" s="120"/>
      <c r="CY260" s="59"/>
      <c r="CZ260" s="118">
        <f>$G260*CY260</f>
        <v>0</v>
      </c>
      <c r="DA260" s="120"/>
      <c r="DB260" s="59"/>
      <c r="DC260" s="118">
        <f>$G260*DB260</f>
        <v>0</v>
      </c>
      <c r="DD260" s="120"/>
      <c r="DE260" s="59"/>
      <c r="DF260" s="118">
        <f>$G260*DE260</f>
        <v>0</v>
      </c>
      <c r="DG260" s="120"/>
      <c r="DH260" s="59"/>
      <c r="DI260" s="118">
        <f>$G260*DH260</f>
        <v>0</v>
      </c>
      <c r="DJ260" s="120"/>
      <c r="DK260" s="59"/>
      <c r="DL260" s="118">
        <f>$G260*DK260</f>
        <v>0</v>
      </c>
      <c r="DM260" s="120"/>
      <c r="DN260" s="59"/>
      <c r="DO260" s="118">
        <f>$G260*DN260</f>
        <v>0</v>
      </c>
      <c r="DP260" s="120"/>
      <c r="DQ260" s="59"/>
      <c r="DR260" s="118">
        <f>$G260*DQ260</f>
        <v>0</v>
      </c>
      <c r="DS260" s="120"/>
      <c r="DT260" s="59"/>
      <c r="DU260" s="118">
        <f>$G260*DT260</f>
        <v>0</v>
      </c>
      <c r="DV260" s="120"/>
      <c r="DW260" s="59"/>
      <c r="DX260" s="118">
        <f>$G260*DW260</f>
        <v>0</v>
      </c>
      <c r="DY260" s="120"/>
      <c r="DZ260" s="59"/>
      <c r="EA260" s="118">
        <f>$G260*DZ260</f>
        <v>0</v>
      </c>
      <c r="EB260" s="120"/>
      <c r="EC260" s="59"/>
      <c r="ED260" s="118">
        <f>$G260*EC260</f>
        <v>0</v>
      </c>
      <c r="EE260" s="120"/>
    </row>
    <row r="261" spans="1:135">
      <c r="A261" s="141"/>
      <c r="B261" s="142"/>
      <c r="C261" s="152"/>
      <c r="D261" s="143" t="s">
        <v>88</v>
      </c>
      <c r="E261" s="143" t="s">
        <v>679</v>
      </c>
      <c r="F261" s="144"/>
      <c r="G261" s="159"/>
      <c r="H261" s="59"/>
      <c r="I261" s="59"/>
      <c r="J261" s="59"/>
      <c r="K261" s="59"/>
      <c r="L261" s="59"/>
      <c r="M261" s="59"/>
      <c r="N261" s="59"/>
      <c r="O261" s="59"/>
      <c r="P261" s="59"/>
      <c r="Q261" s="59"/>
      <c r="R261" s="59"/>
      <c r="S261" s="59"/>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c r="AV261" s="59"/>
      <c r="AW261" s="59"/>
      <c r="AX261" s="59"/>
      <c r="AY261" s="59"/>
      <c r="AZ261" s="59"/>
      <c r="BA261" s="59"/>
      <c r="BB261" s="59"/>
      <c r="BC261" s="59"/>
      <c r="BD261" s="59"/>
      <c r="BE261" s="59"/>
      <c r="BF261" s="59"/>
      <c r="BG261" s="59"/>
      <c r="BH261" s="59"/>
      <c r="BI261" s="59"/>
      <c r="BJ261" s="59"/>
      <c r="BK261" s="59"/>
      <c r="BL261" s="59"/>
      <c r="BM261" s="59"/>
      <c r="BN261" s="59"/>
      <c r="BO261" s="59"/>
      <c r="BP261" s="59"/>
      <c r="BQ261" s="59"/>
      <c r="BR261" s="59"/>
      <c r="BS261" s="59"/>
      <c r="BT261" s="59"/>
      <c r="BU261" s="59"/>
      <c r="BV261" s="59"/>
      <c r="BW261" s="59"/>
      <c r="BX261" s="59"/>
      <c r="BY261" s="59"/>
      <c r="BZ261" s="59"/>
      <c r="CA261" s="59"/>
      <c r="CB261" s="59"/>
      <c r="CC261" s="59"/>
      <c r="CD261" s="59"/>
      <c r="CE261" s="59"/>
      <c r="CF261" s="59"/>
      <c r="CG261" s="59"/>
      <c r="CH261" s="59"/>
      <c r="CI261" s="59"/>
      <c r="CJ261" s="59"/>
      <c r="CK261" s="59"/>
      <c r="CL261" s="59"/>
      <c r="CM261" s="59"/>
      <c r="CN261" s="59"/>
      <c r="CO261" s="59"/>
      <c r="CP261" s="59"/>
      <c r="CQ261" s="59"/>
      <c r="CR261" s="59"/>
      <c r="CS261" s="59"/>
      <c r="CT261" s="59"/>
      <c r="CU261" s="59"/>
      <c r="CV261" s="59"/>
      <c r="CW261" s="59"/>
      <c r="CX261" s="59"/>
      <c r="CY261" s="59"/>
      <c r="CZ261" s="59"/>
      <c r="DA261" s="59"/>
      <c r="DB261" s="59"/>
      <c r="DC261" s="59"/>
      <c r="DD261" s="59"/>
      <c r="DE261" s="59"/>
      <c r="DF261" s="59"/>
      <c r="DG261" s="59"/>
      <c r="DH261" s="59"/>
      <c r="DI261" s="59"/>
      <c r="DJ261" s="59"/>
      <c r="DK261" s="59"/>
      <c r="DL261" s="59"/>
      <c r="DM261" s="59"/>
      <c r="DN261" s="59"/>
      <c r="DO261" s="59"/>
      <c r="DP261" s="59"/>
      <c r="DQ261" s="59"/>
      <c r="DR261" s="59"/>
      <c r="DS261" s="59"/>
      <c r="DT261" s="59"/>
      <c r="DU261" s="59"/>
      <c r="DV261" s="59"/>
      <c r="DW261" s="59"/>
      <c r="DX261" s="59"/>
      <c r="DY261" s="59"/>
      <c r="DZ261" s="59"/>
      <c r="EA261" s="59"/>
      <c r="EB261" s="59"/>
      <c r="EC261" s="59"/>
      <c r="ED261" s="59"/>
      <c r="EE261" s="59"/>
    </row>
    <row r="262" spans="1:135">
      <c r="A262" s="63" t="s">
        <v>362</v>
      </c>
      <c r="B262" s="68" t="s">
        <v>52</v>
      </c>
      <c r="C262" s="78">
        <v>14</v>
      </c>
      <c r="D262" s="32" t="s">
        <v>89</v>
      </c>
      <c r="E262" s="32" t="s">
        <v>680</v>
      </c>
      <c r="F262" s="82" t="s">
        <v>48</v>
      </c>
      <c r="G262" s="157">
        <f>CENA!G253</f>
        <v>0</v>
      </c>
      <c r="H262" s="117">
        <f t="shared" ref="H262:H263" si="420">J262+M262+P262+S262+V262+AK262+AN262+AQ262+AT262+AW262+AZ262+BC262+BF262+BI262+BL262+BO262+BR262+BU262+BX262+CA262+CD262+CG262+CJ262+CM262+CP262++CS262+CV262+CY262+DB262+DE262+DH262+DK262+DN262+DQ262+Y262+AB262+AE262+AH262+DT262+DW262+DZ262+EC262</f>
        <v>200</v>
      </c>
      <c r="I262" s="117">
        <f t="shared" ref="I262:I263" si="421">G262*H262</f>
        <v>0</v>
      </c>
      <c r="J262" s="59">
        <v>20</v>
      </c>
      <c r="K262" s="118">
        <f>$G262*J262</f>
        <v>0</v>
      </c>
      <c r="L262" s="120"/>
      <c r="M262" s="59"/>
      <c r="N262" s="118">
        <f>$G262*M262</f>
        <v>0</v>
      </c>
      <c r="O262" s="120"/>
      <c r="P262" s="59"/>
      <c r="Q262" s="118">
        <f>$G262*P262</f>
        <v>0</v>
      </c>
      <c r="R262" s="120"/>
      <c r="S262" s="59"/>
      <c r="T262" s="118">
        <f>$G262*S262</f>
        <v>0</v>
      </c>
      <c r="U262" s="120"/>
      <c r="V262" s="59">
        <v>30</v>
      </c>
      <c r="W262" s="118">
        <f>$G262*V262</f>
        <v>0</v>
      </c>
      <c r="X262" s="120"/>
      <c r="Y262" s="59"/>
      <c r="Z262" s="118">
        <f>$G262*Y262</f>
        <v>0</v>
      </c>
      <c r="AA262" s="120"/>
      <c r="AB262" s="59"/>
      <c r="AC262" s="118">
        <f>$G262*AB262</f>
        <v>0</v>
      </c>
      <c r="AD262" s="120"/>
      <c r="AE262" s="59"/>
      <c r="AF262" s="118">
        <f>$G262*AE262</f>
        <v>0</v>
      </c>
      <c r="AG262" s="120"/>
      <c r="AH262" s="59"/>
      <c r="AI262" s="118">
        <f>$G262*AH262</f>
        <v>0</v>
      </c>
      <c r="AJ262" s="120"/>
      <c r="AK262" s="59"/>
      <c r="AL262" s="118">
        <f>$G262*AK262</f>
        <v>0</v>
      </c>
      <c r="AM262" s="120"/>
      <c r="AN262" s="59"/>
      <c r="AO262" s="118">
        <f>$G262*AN262</f>
        <v>0</v>
      </c>
      <c r="AP262" s="120"/>
      <c r="AQ262" s="59"/>
      <c r="AR262" s="118">
        <f>$G262*AQ262</f>
        <v>0</v>
      </c>
      <c r="AS262" s="120"/>
      <c r="AT262" s="59"/>
      <c r="AU262" s="118">
        <f>$G262*AT262</f>
        <v>0</v>
      </c>
      <c r="AV262" s="120"/>
      <c r="AW262" s="59"/>
      <c r="AX262" s="118">
        <f>$G262*AW262</f>
        <v>0</v>
      </c>
      <c r="AY262" s="120"/>
      <c r="AZ262" s="59"/>
      <c r="BA262" s="118">
        <f>$G262*AZ262</f>
        <v>0</v>
      </c>
      <c r="BB262" s="120"/>
      <c r="BC262" s="59"/>
      <c r="BD262" s="118">
        <f>$G262*BC262</f>
        <v>0</v>
      </c>
      <c r="BE262" s="120"/>
      <c r="BF262" s="59"/>
      <c r="BG262" s="118">
        <f>$G262*BF262</f>
        <v>0</v>
      </c>
      <c r="BH262" s="120"/>
      <c r="BI262" s="59"/>
      <c r="BJ262" s="118">
        <f>$G262*BI262</f>
        <v>0</v>
      </c>
      <c r="BK262" s="120"/>
      <c r="BL262" s="59"/>
      <c r="BM262" s="118">
        <f>$G262*BL262</f>
        <v>0</v>
      </c>
      <c r="BN262" s="120"/>
      <c r="BO262" s="59"/>
      <c r="BP262" s="118">
        <f>$G262*BO262</f>
        <v>0</v>
      </c>
      <c r="BQ262" s="120"/>
      <c r="BR262" s="59"/>
      <c r="BS262" s="118">
        <f>$G262*BR262</f>
        <v>0</v>
      </c>
      <c r="BT262" s="120"/>
      <c r="BU262" s="59"/>
      <c r="BV262" s="118">
        <f>$G262*BU262</f>
        <v>0</v>
      </c>
      <c r="BW262" s="120"/>
      <c r="BX262" s="59"/>
      <c r="BY262" s="118">
        <f>$G262*BX262</f>
        <v>0</v>
      </c>
      <c r="BZ262" s="120"/>
      <c r="CA262" s="59"/>
      <c r="CB262" s="118">
        <f>$G262*CA262</f>
        <v>0</v>
      </c>
      <c r="CC262" s="120"/>
      <c r="CD262" s="59"/>
      <c r="CE262" s="118">
        <f>$G262*CD262</f>
        <v>0</v>
      </c>
      <c r="CF262" s="120"/>
      <c r="CG262" s="59"/>
      <c r="CH262" s="118">
        <f>$G262*CG262</f>
        <v>0</v>
      </c>
      <c r="CI262" s="120"/>
      <c r="CJ262" s="59"/>
      <c r="CK262" s="118">
        <f>$G262*CJ262</f>
        <v>0</v>
      </c>
      <c r="CL262" s="120"/>
      <c r="CM262" s="59"/>
      <c r="CN262" s="118">
        <f>$G262*CM262</f>
        <v>0</v>
      </c>
      <c r="CO262" s="120"/>
      <c r="CP262" s="59"/>
      <c r="CQ262" s="118">
        <f>$G262*CP262</f>
        <v>0</v>
      </c>
      <c r="CR262" s="120"/>
      <c r="CS262" s="59"/>
      <c r="CT262" s="118">
        <f>$G262*CS262</f>
        <v>0</v>
      </c>
      <c r="CU262" s="120"/>
      <c r="CV262" s="59"/>
      <c r="CW262" s="118">
        <f>$G262*CV262</f>
        <v>0</v>
      </c>
      <c r="CX262" s="120"/>
      <c r="CY262" s="59"/>
      <c r="CZ262" s="118">
        <f>$G262*CY262</f>
        <v>0</v>
      </c>
      <c r="DA262" s="120"/>
      <c r="DB262" s="59">
        <v>50</v>
      </c>
      <c r="DC262" s="118">
        <f>$G262*DB262</f>
        <v>0</v>
      </c>
      <c r="DD262" s="120"/>
      <c r="DE262" s="59"/>
      <c r="DF262" s="118">
        <f>$G262*DE262</f>
        <v>0</v>
      </c>
      <c r="DG262" s="120"/>
      <c r="DH262" s="59"/>
      <c r="DI262" s="118">
        <f>$G262*DH262</f>
        <v>0</v>
      </c>
      <c r="DJ262" s="120"/>
      <c r="DK262" s="59"/>
      <c r="DL262" s="118">
        <f>$G262*DK262</f>
        <v>0</v>
      </c>
      <c r="DM262" s="120"/>
      <c r="DN262" s="59"/>
      <c r="DO262" s="118">
        <f>$G262*DN262</f>
        <v>0</v>
      </c>
      <c r="DP262" s="120"/>
      <c r="DQ262" s="59">
        <v>100</v>
      </c>
      <c r="DR262" s="118">
        <f>$G262*DQ262</f>
        <v>0</v>
      </c>
      <c r="DS262" s="120"/>
      <c r="DT262" s="59"/>
      <c r="DU262" s="118">
        <f>$G262*DT262</f>
        <v>0</v>
      </c>
      <c r="DV262" s="120"/>
      <c r="DW262" s="59"/>
      <c r="DX262" s="118">
        <f>$G262*DW262</f>
        <v>0</v>
      </c>
      <c r="DY262" s="120"/>
      <c r="DZ262" s="59"/>
      <c r="EA262" s="118">
        <f>$G262*DZ262</f>
        <v>0</v>
      </c>
      <c r="EB262" s="120"/>
      <c r="EC262" s="59"/>
      <c r="ED262" s="118">
        <f>$G262*EC262</f>
        <v>0</v>
      </c>
      <c r="EE262" s="120"/>
    </row>
    <row r="263" spans="1:135" ht="25.5">
      <c r="A263" s="63" t="s">
        <v>363</v>
      </c>
      <c r="B263" s="68" t="s">
        <v>52</v>
      </c>
      <c r="C263" s="78">
        <v>15</v>
      </c>
      <c r="D263" s="31" t="s">
        <v>417</v>
      </c>
      <c r="E263" s="31" t="s">
        <v>681</v>
      </c>
      <c r="F263" s="82" t="s">
        <v>48</v>
      </c>
      <c r="G263" s="157">
        <f>CENA!G254</f>
        <v>0</v>
      </c>
      <c r="H263" s="117">
        <f t="shared" si="420"/>
        <v>135</v>
      </c>
      <c r="I263" s="117">
        <f t="shared" si="421"/>
        <v>0</v>
      </c>
      <c r="J263" s="59">
        <v>15</v>
      </c>
      <c r="K263" s="118">
        <f>$G263*J263</f>
        <v>0</v>
      </c>
      <c r="L263" s="120"/>
      <c r="M263" s="59"/>
      <c r="N263" s="118">
        <f>$G263*M263</f>
        <v>0</v>
      </c>
      <c r="O263" s="120"/>
      <c r="P263" s="59"/>
      <c r="Q263" s="118">
        <f>$G263*P263</f>
        <v>0</v>
      </c>
      <c r="R263" s="120"/>
      <c r="S263" s="59"/>
      <c r="T263" s="118">
        <f>$G263*S263</f>
        <v>0</v>
      </c>
      <c r="U263" s="120"/>
      <c r="V263" s="59"/>
      <c r="W263" s="118">
        <f>$G263*V263</f>
        <v>0</v>
      </c>
      <c r="X263" s="120"/>
      <c r="Y263" s="59"/>
      <c r="Z263" s="118">
        <f>$G263*Y263</f>
        <v>0</v>
      </c>
      <c r="AA263" s="120"/>
      <c r="AB263" s="59"/>
      <c r="AC263" s="118">
        <f>$G263*AB263</f>
        <v>0</v>
      </c>
      <c r="AD263" s="120"/>
      <c r="AE263" s="59"/>
      <c r="AF263" s="118">
        <f>$G263*AE263</f>
        <v>0</v>
      </c>
      <c r="AG263" s="120"/>
      <c r="AH263" s="59"/>
      <c r="AI263" s="118">
        <f>$G263*AH263</f>
        <v>0</v>
      </c>
      <c r="AJ263" s="120"/>
      <c r="AK263" s="59"/>
      <c r="AL263" s="118">
        <f>$G263*AK263</f>
        <v>0</v>
      </c>
      <c r="AM263" s="120"/>
      <c r="AN263" s="59"/>
      <c r="AO263" s="118">
        <f>$G263*AN263</f>
        <v>0</v>
      </c>
      <c r="AP263" s="120"/>
      <c r="AQ263" s="59"/>
      <c r="AR263" s="118">
        <f>$G263*AQ263</f>
        <v>0</v>
      </c>
      <c r="AS263" s="120"/>
      <c r="AT263" s="59"/>
      <c r="AU263" s="118">
        <f>$G263*AT263</f>
        <v>0</v>
      </c>
      <c r="AV263" s="120"/>
      <c r="AW263" s="59"/>
      <c r="AX263" s="118">
        <f>$G263*AW263</f>
        <v>0</v>
      </c>
      <c r="AY263" s="120"/>
      <c r="AZ263" s="59"/>
      <c r="BA263" s="118">
        <f>$G263*AZ263</f>
        <v>0</v>
      </c>
      <c r="BB263" s="120"/>
      <c r="BC263" s="59"/>
      <c r="BD263" s="118">
        <f>$G263*BC263</f>
        <v>0</v>
      </c>
      <c r="BE263" s="120"/>
      <c r="BF263" s="59"/>
      <c r="BG263" s="118">
        <f>$G263*BF263</f>
        <v>0</v>
      </c>
      <c r="BH263" s="120"/>
      <c r="BI263" s="59"/>
      <c r="BJ263" s="118">
        <f>$G263*BI263</f>
        <v>0</v>
      </c>
      <c r="BK263" s="120"/>
      <c r="BL263" s="59"/>
      <c r="BM263" s="118">
        <f>$G263*BL263</f>
        <v>0</v>
      </c>
      <c r="BN263" s="120"/>
      <c r="BO263" s="59"/>
      <c r="BP263" s="118">
        <f>$G263*BO263</f>
        <v>0</v>
      </c>
      <c r="BQ263" s="120"/>
      <c r="BR263" s="59"/>
      <c r="BS263" s="118">
        <f>$G263*BR263</f>
        <v>0</v>
      </c>
      <c r="BT263" s="120"/>
      <c r="BU263" s="59"/>
      <c r="BV263" s="118">
        <f>$G263*BU263</f>
        <v>0</v>
      </c>
      <c r="BW263" s="120"/>
      <c r="BX263" s="59"/>
      <c r="BY263" s="118">
        <f>$G263*BX263</f>
        <v>0</v>
      </c>
      <c r="BZ263" s="120"/>
      <c r="CA263" s="59"/>
      <c r="CB263" s="118">
        <f>$G263*CA263</f>
        <v>0</v>
      </c>
      <c r="CC263" s="120"/>
      <c r="CD263" s="59"/>
      <c r="CE263" s="118">
        <f>$G263*CD263</f>
        <v>0</v>
      </c>
      <c r="CF263" s="120"/>
      <c r="CG263" s="59"/>
      <c r="CH263" s="118">
        <f>$G263*CG263</f>
        <v>0</v>
      </c>
      <c r="CI263" s="120"/>
      <c r="CJ263" s="59"/>
      <c r="CK263" s="118">
        <f>$G263*CJ263</f>
        <v>0</v>
      </c>
      <c r="CL263" s="120"/>
      <c r="CM263" s="59"/>
      <c r="CN263" s="118">
        <f>$G263*CM263</f>
        <v>0</v>
      </c>
      <c r="CO263" s="120"/>
      <c r="CP263" s="59"/>
      <c r="CQ263" s="118">
        <f>$G263*CP263</f>
        <v>0</v>
      </c>
      <c r="CR263" s="120"/>
      <c r="CS263" s="59">
        <v>20</v>
      </c>
      <c r="CT263" s="118">
        <f>$G263*CS263</f>
        <v>0</v>
      </c>
      <c r="CU263" s="120"/>
      <c r="CV263" s="59"/>
      <c r="CW263" s="118">
        <f>$G263*CV263</f>
        <v>0</v>
      </c>
      <c r="CX263" s="120"/>
      <c r="CY263" s="59"/>
      <c r="CZ263" s="118">
        <f>$G263*CY263</f>
        <v>0</v>
      </c>
      <c r="DA263" s="120"/>
      <c r="DB263" s="59">
        <v>50</v>
      </c>
      <c r="DC263" s="118">
        <f>$G263*DB263</f>
        <v>0</v>
      </c>
      <c r="DD263" s="120"/>
      <c r="DE263" s="59"/>
      <c r="DF263" s="118">
        <f>$G263*DE263</f>
        <v>0</v>
      </c>
      <c r="DG263" s="120"/>
      <c r="DH263" s="59"/>
      <c r="DI263" s="118">
        <f>$G263*DH263</f>
        <v>0</v>
      </c>
      <c r="DJ263" s="120"/>
      <c r="DK263" s="59"/>
      <c r="DL263" s="118">
        <f>$G263*DK263</f>
        <v>0</v>
      </c>
      <c r="DM263" s="120"/>
      <c r="DN263" s="59"/>
      <c r="DO263" s="118">
        <f>$G263*DN263</f>
        <v>0</v>
      </c>
      <c r="DP263" s="120"/>
      <c r="DQ263" s="59">
        <v>50</v>
      </c>
      <c r="DR263" s="118">
        <f>$G263*DQ263</f>
        <v>0</v>
      </c>
      <c r="DS263" s="120"/>
      <c r="DT263" s="59"/>
      <c r="DU263" s="118">
        <f>$G263*DT263</f>
        <v>0</v>
      </c>
      <c r="DV263" s="120"/>
      <c r="DW263" s="59"/>
      <c r="DX263" s="118">
        <f>$G263*DW263</f>
        <v>0</v>
      </c>
      <c r="DY263" s="120"/>
      <c r="DZ263" s="59"/>
      <c r="EA263" s="118">
        <f>$G263*DZ263</f>
        <v>0</v>
      </c>
      <c r="EB263" s="120"/>
      <c r="EC263" s="59"/>
      <c r="ED263" s="118">
        <f>$G263*EC263</f>
        <v>0</v>
      </c>
      <c r="EE263" s="120"/>
    </row>
    <row r="264" spans="1:135">
      <c r="A264" s="63" t="s">
        <v>364</v>
      </c>
      <c r="B264" s="68" t="s">
        <v>52</v>
      </c>
      <c r="C264" s="78">
        <v>16</v>
      </c>
      <c r="D264" s="32" t="s">
        <v>90</v>
      </c>
      <c r="E264" s="32" t="s">
        <v>682</v>
      </c>
      <c r="F264" s="9" t="s">
        <v>16</v>
      </c>
      <c r="G264" s="157" t="str">
        <f>CENA!G255</f>
        <v>/</v>
      </c>
      <c r="H264" s="117" t="s">
        <v>16</v>
      </c>
      <c r="I264" s="117" t="s">
        <v>16</v>
      </c>
      <c r="J264" s="59" t="s">
        <v>16</v>
      </c>
      <c r="K264" s="118" t="s">
        <v>16</v>
      </c>
      <c r="L264" s="120"/>
      <c r="M264" s="59" t="s">
        <v>16</v>
      </c>
      <c r="N264" s="118" t="s">
        <v>16</v>
      </c>
      <c r="O264" s="120"/>
      <c r="P264" s="59" t="s">
        <v>16</v>
      </c>
      <c r="Q264" s="118" t="s">
        <v>16</v>
      </c>
      <c r="R264" s="120"/>
      <c r="S264" s="59" t="s">
        <v>16</v>
      </c>
      <c r="T264" s="118" t="s">
        <v>16</v>
      </c>
      <c r="U264" s="120"/>
      <c r="V264" s="59" t="s">
        <v>16</v>
      </c>
      <c r="W264" s="118" t="s">
        <v>16</v>
      </c>
      <c r="X264" s="120"/>
      <c r="Y264" s="59" t="s">
        <v>16</v>
      </c>
      <c r="Z264" s="118" t="s">
        <v>16</v>
      </c>
      <c r="AA264" s="120"/>
      <c r="AB264" s="59" t="s">
        <v>16</v>
      </c>
      <c r="AC264" s="118" t="s">
        <v>16</v>
      </c>
      <c r="AD264" s="120"/>
      <c r="AE264" s="59" t="s">
        <v>16</v>
      </c>
      <c r="AF264" s="118" t="s">
        <v>16</v>
      </c>
      <c r="AG264" s="120"/>
      <c r="AH264" s="59" t="s">
        <v>16</v>
      </c>
      <c r="AI264" s="118" t="s">
        <v>16</v>
      </c>
      <c r="AJ264" s="120"/>
      <c r="AK264" s="59" t="s">
        <v>16</v>
      </c>
      <c r="AL264" s="118" t="s">
        <v>16</v>
      </c>
      <c r="AM264" s="120"/>
      <c r="AN264" s="59" t="s">
        <v>16</v>
      </c>
      <c r="AO264" s="118" t="s">
        <v>16</v>
      </c>
      <c r="AP264" s="120"/>
      <c r="AQ264" s="59" t="s">
        <v>16</v>
      </c>
      <c r="AR264" s="118" t="s">
        <v>16</v>
      </c>
      <c r="AS264" s="120"/>
      <c r="AT264" s="59" t="s">
        <v>16</v>
      </c>
      <c r="AU264" s="118" t="s">
        <v>16</v>
      </c>
      <c r="AV264" s="120"/>
      <c r="AW264" s="59" t="s">
        <v>16</v>
      </c>
      <c r="AX264" s="118" t="s">
        <v>16</v>
      </c>
      <c r="AY264" s="120"/>
      <c r="AZ264" s="59" t="s">
        <v>16</v>
      </c>
      <c r="BA264" s="118" t="s">
        <v>16</v>
      </c>
      <c r="BB264" s="120"/>
      <c r="BC264" s="59" t="s">
        <v>16</v>
      </c>
      <c r="BD264" s="118" t="s">
        <v>16</v>
      </c>
      <c r="BE264" s="120"/>
      <c r="BF264" s="59" t="s">
        <v>16</v>
      </c>
      <c r="BG264" s="118" t="s">
        <v>16</v>
      </c>
      <c r="BH264" s="120"/>
      <c r="BI264" s="59" t="s">
        <v>16</v>
      </c>
      <c r="BJ264" s="118" t="s">
        <v>16</v>
      </c>
      <c r="BK264" s="120"/>
      <c r="BL264" s="59" t="s">
        <v>16</v>
      </c>
      <c r="BM264" s="118" t="s">
        <v>16</v>
      </c>
      <c r="BN264" s="120"/>
      <c r="BO264" s="59" t="s">
        <v>16</v>
      </c>
      <c r="BP264" s="118" t="s">
        <v>16</v>
      </c>
      <c r="BQ264" s="120"/>
      <c r="BR264" s="59" t="s">
        <v>16</v>
      </c>
      <c r="BS264" s="118" t="s">
        <v>16</v>
      </c>
      <c r="BT264" s="120"/>
      <c r="BU264" s="59" t="s">
        <v>16</v>
      </c>
      <c r="BV264" s="118" t="s">
        <v>16</v>
      </c>
      <c r="BW264" s="120"/>
      <c r="BX264" s="59" t="s">
        <v>16</v>
      </c>
      <c r="BY264" s="118" t="s">
        <v>16</v>
      </c>
      <c r="BZ264" s="120"/>
      <c r="CA264" s="59" t="s">
        <v>16</v>
      </c>
      <c r="CB264" s="118" t="s">
        <v>16</v>
      </c>
      <c r="CC264" s="120"/>
      <c r="CD264" s="59" t="s">
        <v>16</v>
      </c>
      <c r="CE264" s="118" t="s">
        <v>16</v>
      </c>
      <c r="CF264" s="120"/>
      <c r="CG264" s="59" t="s">
        <v>16</v>
      </c>
      <c r="CH264" s="118" t="s">
        <v>16</v>
      </c>
      <c r="CI264" s="120"/>
      <c r="CJ264" s="59" t="s">
        <v>16</v>
      </c>
      <c r="CK264" s="118" t="s">
        <v>16</v>
      </c>
      <c r="CL264" s="120"/>
      <c r="CM264" s="59" t="s">
        <v>16</v>
      </c>
      <c r="CN264" s="118" t="s">
        <v>16</v>
      </c>
      <c r="CO264" s="120"/>
      <c r="CP264" s="59" t="s">
        <v>16</v>
      </c>
      <c r="CQ264" s="118" t="s">
        <v>16</v>
      </c>
      <c r="CR264" s="120"/>
      <c r="CS264" s="59" t="s">
        <v>16</v>
      </c>
      <c r="CT264" s="118" t="s">
        <v>16</v>
      </c>
      <c r="CU264" s="120"/>
      <c r="CV264" s="59" t="s">
        <v>16</v>
      </c>
      <c r="CW264" s="118" t="s">
        <v>16</v>
      </c>
      <c r="CX264" s="120"/>
      <c r="CY264" s="59" t="s">
        <v>16</v>
      </c>
      <c r="CZ264" s="118" t="s">
        <v>16</v>
      </c>
      <c r="DA264" s="120"/>
      <c r="DB264" s="59" t="s">
        <v>16</v>
      </c>
      <c r="DC264" s="118" t="s">
        <v>16</v>
      </c>
      <c r="DD264" s="120"/>
      <c r="DE264" s="59" t="s">
        <v>16</v>
      </c>
      <c r="DF264" s="118" t="s">
        <v>16</v>
      </c>
      <c r="DG264" s="120"/>
      <c r="DH264" s="59" t="s">
        <v>16</v>
      </c>
      <c r="DI264" s="118" t="s">
        <v>16</v>
      </c>
      <c r="DJ264" s="120"/>
      <c r="DK264" s="59" t="s">
        <v>16</v>
      </c>
      <c r="DL264" s="118" t="s">
        <v>16</v>
      </c>
      <c r="DM264" s="120"/>
      <c r="DN264" s="59" t="s">
        <v>16</v>
      </c>
      <c r="DO264" s="118" t="s">
        <v>16</v>
      </c>
      <c r="DP264" s="120"/>
      <c r="DQ264" s="59" t="s">
        <v>16</v>
      </c>
      <c r="DR264" s="118" t="s">
        <v>16</v>
      </c>
      <c r="DS264" s="120"/>
      <c r="DT264" s="59" t="s">
        <v>16</v>
      </c>
      <c r="DU264" s="118" t="s">
        <v>16</v>
      </c>
      <c r="DV264" s="120"/>
      <c r="DW264" s="59" t="s">
        <v>16</v>
      </c>
      <c r="DX264" s="118" t="s">
        <v>16</v>
      </c>
      <c r="DY264" s="120"/>
      <c r="DZ264" s="59" t="s">
        <v>16</v>
      </c>
      <c r="EA264" s="118" t="s">
        <v>16</v>
      </c>
      <c r="EB264" s="120"/>
      <c r="EC264" s="59" t="s">
        <v>16</v>
      </c>
      <c r="ED264" s="118" t="s">
        <v>16</v>
      </c>
      <c r="EE264" s="120"/>
    </row>
    <row r="265" spans="1:135">
      <c r="A265" s="63" t="s">
        <v>847</v>
      </c>
      <c r="B265" s="69"/>
      <c r="C265" s="80" t="s">
        <v>22</v>
      </c>
      <c r="D265" s="31" t="s">
        <v>91</v>
      </c>
      <c r="E265" s="31" t="s">
        <v>683</v>
      </c>
      <c r="F265" s="82" t="s">
        <v>48</v>
      </c>
      <c r="G265" s="157">
        <f>CENA!G256</f>
        <v>0</v>
      </c>
      <c r="H265" s="117">
        <f t="shared" ref="H265:H266" si="422">J265+M265+P265+S265+V265+AK265+AN265+AQ265+AT265+AW265+AZ265+BC265+BF265+BI265+BL265+BO265+BR265+BU265+BX265+CA265+CD265+CG265+CJ265+CM265+CP265++CS265+CV265+CY265+DB265+DE265+DH265+DK265+DN265+DQ265+Y265+AB265+AE265+AH265+DT265+DW265+DZ265+EC265</f>
        <v>0</v>
      </c>
      <c r="I265" s="117">
        <f t="shared" ref="I265:I266" si="423">G265*H265</f>
        <v>0</v>
      </c>
      <c r="J265" s="59"/>
      <c r="K265" s="118">
        <f>$G265*J265</f>
        <v>0</v>
      </c>
      <c r="L265" s="120"/>
      <c r="M265" s="59"/>
      <c r="N265" s="118">
        <f>$G265*M265</f>
        <v>0</v>
      </c>
      <c r="O265" s="120"/>
      <c r="P265" s="59"/>
      <c r="Q265" s="118">
        <f>$G265*P265</f>
        <v>0</v>
      </c>
      <c r="R265" s="120"/>
      <c r="S265" s="59"/>
      <c r="T265" s="118">
        <f>$G265*S265</f>
        <v>0</v>
      </c>
      <c r="U265" s="120"/>
      <c r="V265" s="59"/>
      <c r="W265" s="118">
        <f>$G265*V265</f>
        <v>0</v>
      </c>
      <c r="X265" s="120"/>
      <c r="Y265" s="59"/>
      <c r="Z265" s="118">
        <f>$G265*Y265</f>
        <v>0</v>
      </c>
      <c r="AA265" s="120"/>
      <c r="AB265" s="59"/>
      <c r="AC265" s="118">
        <f>$G265*AB265</f>
        <v>0</v>
      </c>
      <c r="AD265" s="120"/>
      <c r="AE265" s="59"/>
      <c r="AF265" s="118">
        <f>$G265*AE265</f>
        <v>0</v>
      </c>
      <c r="AG265" s="120"/>
      <c r="AH265" s="59"/>
      <c r="AI265" s="118">
        <f>$G265*AH265</f>
        <v>0</v>
      </c>
      <c r="AJ265" s="120"/>
      <c r="AK265" s="59"/>
      <c r="AL265" s="118">
        <f>$G265*AK265</f>
        <v>0</v>
      </c>
      <c r="AM265" s="120"/>
      <c r="AN265" s="59"/>
      <c r="AO265" s="118">
        <f>$G265*AN265</f>
        <v>0</v>
      </c>
      <c r="AP265" s="120"/>
      <c r="AQ265" s="59"/>
      <c r="AR265" s="118">
        <f>$G265*AQ265</f>
        <v>0</v>
      </c>
      <c r="AS265" s="120"/>
      <c r="AT265" s="59"/>
      <c r="AU265" s="118">
        <f>$G265*AT265</f>
        <v>0</v>
      </c>
      <c r="AV265" s="120"/>
      <c r="AW265" s="59"/>
      <c r="AX265" s="118">
        <f>$G265*AW265</f>
        <v>0</v>
      </c>
      <c r="AY265" s="120"/>
      <c r="AZ265" s="59"/>
      <c r="BA265" s="118">
        <f>$G265*AZ265</f>
        <v>0</v>
      </c>
      <c r="BB265" s="120"/>
      <c r="BC265" s="59"/>
      <c r="BD265" s="118">
        <f>$G265*BC265</f>
        <v>0</v>
      </c>
      <c r="BE265" s="120"/>
      <c r="BF265" s="59"/>
      <c r="BG265" s="118">
        <f>$G265*BF265</f>
        <v>0</v>
      </c>
      <c r="BH265" s="120"/>
      <c r="BI265" s="59"/>
      <c r="BJ265" s="118">
        <f>$G265*BI265</f>
        <v>0</v>
      </c>
      <c r="BK265" s="120"/>
      <c r="BL265" s="59"/>
      <c r="BM265" s="118">
        <f>$G265*BL265</f>
        <v>0</v>
      </c>
      <c r="BN265" s="120"/>
      <c r="BO265" s="59"/>
      <c r="BP265" s="118">
        <f>$G265*BO265</f>
        <v>0</v>
      </c>
      <c r="BQ265" s="120"/>
      <c r="BR265" s="59"/>
      <c r="BS265" s="118">
        <f>$G265*BR265</f>
        <v>0</v>
      </c>
      <c r="BT265" s="120"/>
      <c r="BU265" s="59"/>
      <c r="BV265" s="118">
        <f>$G265*BU265</f>
        <v>0</v>
      </c>
      <c r="BW265" s="120"/>
      <c r="BX265" s="59"/>
      <c r="BY265" s="118">
        <f>$G265*BX265</f>
        <v>0</v>
      </c>
      <c r="BZ265" s="120"/>
      <c r="CA265" s="59"/>
      <c r="CB265" s="118">
        <f>$G265*CA265</f>
        <v>0</v>
      </c>
      <c r="CC265" s="120"/>
      <c r="CD265" s="59"/>
      <c r="CE265" s="118">
        <f>$G265*CD265</f>
        <v>0</v>
      </c>
      <c r="CF265" s="120"/>
      <c r="CG265" s="59"/>
      <c r="CH265" s="118">
        <f>$G265*CG265</f>
        <v>0</v>
      </c>
      <c r="CI265" s="120"/>
      <c r="CJ265" s="59"/>
      <c r="CK265" s="118">
        <f>$G265*CJ265</f>
        <v>0</v>
      </c>
      <c r="CL265" s="120"/>
      <c r="CM265" s="59"/>
      <c r="CN265" s="118">
        <f>$G265*CM265</f>
        <v>0</v>
      </c>
      <c r="CO265" s="120"/>
      <c r="CP265" s="59"/>
      <c r="CQ265" s="118">
        <f>$G265*CP265</f>
        <v>0</v>
      </c>
      <c r="CR265" s="120"/>
      <c r="CS265" s="59"/>
      <c r="CT265" s="118">
        <f>$G265*CS265</f>
        <v>0</v>
      </c>
      <c r="CU265" s="120"/>
      <c r="CV265" s="59"/>
      <c r="CW265" s="118">
        <f>$G265*CV265</f>
        <v>0</v>
      </c>
      <c r="CX265" s="120"/>
      <c r="CY265" s="59"/>
      <c r="CZ265" s="118">
        <f>$G265*CY265</f>
        <v>0</v>
      </c>
      <c r="DA265" s="120"/>
      <c r="DB265" s="59"/>
      <c r="DC265" s="118">
        <f>$G265*DB265</f>
        <v>0</v>
      </c>
      <c r="DD265" s="120"/>
      <c r="DE265" s="59"/>
      <c r="DF265" s="118">
        <f>$G265*DE265</f>
        <v>0</v>
      </c>
      <c r="DG265" s="120"/>
      <c r="DH265" s="59"/>
      <c r="DI265" s="118">
        <f>$G265*DH265</f>
        <v>0</v>
      </c>
      <c r="DJ265" s="120"/>
      <c r="DK265" s="59"/>
      <c r="DL265" s="118">
        <f>$G265*DK265</f>
        <v>0</v>
      </c>
      <c r="DM265" s="120"/>
      <c r="DN265" s="59"/>
      <c r="DO265" s="118">
        <f>$G265*DN265</f>
        <v>0</v>
      </c>
      <c r="DP265" s="120"/>
      <c r="DQ265" s="59"/>
      <c r="DR265" s="118">
        <f>$G265*DQ265</f>
        <v>0</v>
      </c>
      <c r="DS265" s="120"/>
      <c r="DT265" s="59"/>
      <c r="DU265" s="118">
        <f>$G265*DT265</f>
        <v>0</v>
      </c>
      <c r="DV265" s="120"/>
      <c r="DW265" s="59"/>
      <c r="DX265" s="118">
        <f>$G265*DW265</f>
        <v>0</v>
      </c>
      <c r="DY265" s="120"/>
      <c r="DZ265" s="59"/>
      <c r="EA265" s="118">
        <f>$G265*DZ265</f>
        <v>0</v>
      </c>
      <c r="EB265" s="120"/>
      <c r="EC265" s="59"/>
      <c r="ED265" s="118">
        <f>$G265*EC265</f>
        <v>0</v>
      </c>
      <c r="EE265" s="120"/>
    </row>
    <row r="266" spans="1:135" ht="25.5">
      <c r="A266" s="63" t="s">
        <v>848</v>
      </c>
      <c r="B266" s="69"/>
      <c r="C266" s="80" t="s">
        <v>49</v>
      </c>
      <c r="D266" s="31" t="s">
        <v>92</v>
      </c>
      <c r="E266" s="31" t="s">
        <v>684</v>
      </c>
      <c r="F266" s="82" t="s">
        <v>475</v>
      </c>
      <c r="G266" s="157">
        <f>CENA!G257</f>
        <v>0</v>
      </c>
      <c r="H266" s="117">
        <f t="shared" si="422"/>
        <v>4</v>
      </c>
      <c r="I266" s="117">
        <f t="shared" si="423"/>
        <v>0</v>
      </c>
      <c r="J266" s="59">
        <v>1</v>
      </c>
      <c r="K266" s="118">
        <f>$G266*J266</f>
        <v>0</v>
      </c>
      <c r="L266" s="120"/>
      <c r="M266" s="59"/>
      <c r="N266" s="118">
        <f>$G266*M266</f>
        <v>0</v>
      </c>
      <c r="O266" s="120"/>
      <c r="P266" s="59"/>
      <c r="Q266" s="118">
        <f>$G266*P266</f>
        <v>0</v>
      </c>
      <c r="R266" s="120"/>
      <c r="S266" s="59"/>
      <c r="T266" s="118">
        <f>$G266*S266</f>
        <v>0</v>
      </c>
      <c r="U266" s="120"/>
      <c r="V266" s="59">
        <v>3</v>
      </c>
      <c r="W266" s="118">
        <f>$G266*V266</f>
        <v>0</v>
      </c>
      <c r="X266" s="120"/>
      <c r="Y266" s="59"/>
      <c r="Z266" s="118">
        <f>$G266*Y266</f>
        <v>0</v>
      </c>
      <c r="AA266" s="120"/>
      <c r="AB266" s="59"/>
      <c r="AC266" s="118">
        <f>$G266*AB266</f>
        <v>0</v>
      </c>
      <c r="AD266" s="120"/>
      <c r="AE266" s="59"/>
      <c r="AF266" s="118">
        <f>$G266*AE266</f>
        <v>0</v>
      </c>
      <c r="AG266" s="120"/>
      <c r="AH266" s="59"/>
      <c r="AI266" s="118">
        <f>$G266*AH266</f>
        <v>0</v>
      </c>
      <c r="AJ266" s="120"/>
      <c r="AK266" s="59"/>
      <c r="AL266" s="118">
        <f>$G266*AK266</f>
        <v>0</v>
      </c>
      <c r="AM266" s="120"/>
      <c r="AN266" s="59"/>
      <c r="AO266" s="118">
        <f>$G266*AN266</f>
        <v>0</v>
      </c>
      <c r="AP266" s="120"/>
      <c r="AQ266" s="59"/>
      <c r="AR266" s="118">
        <f>$G266*AQ266</f>
        <v>0</v>
      </c>
      <c r="AS266" s="120"/>
      <c r="AT266" s="59"/>
      <c r="AU266" s="118">
        <f>$G266*AT266</f>
        <v>0</v>
      </c>
      <c r="AV266" s="120"/>
      <c r="AW266" s="59"/>
      <c r="AX266" s="118">
        <f>$G266*AW266</f>
        <v>0</v>
      </c>
      <c r="AY266" s="120"/>
      <c r="AZ266" s="59"/>
      <c r="BA266" s="118">
        <f>$G266*AZ266</f>
        <v>0</v>
      </c>
      <c r="BB266" s="120"/>
      <c r="BC266" s="59"/>
      <c r="BD266" s="118">
        <f>$G266*BC266</f>
        <v>0</v>
      </c>
      <c r="BE266" s="120"/>
      <c r="BF266" s="59"/>
      <c r="BG266" s="118">
        <f>$G266*BF266</f>
        <v>0</v>
      </c>
      <c r="BH266" s="120"/>
      <c r="BI266" s="59"/>
      <c r="BJ266" s="118">
        <f>$G266*BI266</f>
        <v>0</v>
      </c>
      <c r="BK266" s="120"/>
      <c r="BL266" s="59"/>
      <c r="BM266" s="118">
        <f>$G266*BL266</f>
        <v>0</v>
      </c>
      <c r="BN266" s="120"/>
      <c r="BO266" s="59"/>
      <c r="BP266" s="118">
        <f>$G266*BO266</f>
        <v>0</v>
      </c>
      <c r="BQ266" s="120"/>
      <c r="BR266" s="59"/>
      <c r="BS266" s="118">
        <f>$G266*BR266</f>
        <v>0</v>
      </c>
      <c r="BT266" s="120"/>
      <c r="BU266" s="59"/>
      <c r="BV266" s="118">
        <f>$G266*BU266</f>
        <v>0</v>
      </c>
      <c r="BW266" s="120"/>
      <c r="BX266" s="59"/>
      <c r="BY266" s="118">
        <f>$G266*BX266</f>
        <v>0</v>
      </c>
      <c r="BZ266" s="120"/>
      <c r="CA266" s="59"/>
      <c r="CB266" s="118">
        <f>$G266*CA266</f>
        <v>0</v>
      </c>
      <c r="CC266" s="120"/>
      <c r="CD266" s="59"/>
      <c r="CE266" s="118">
        <f>$G266*CD266</f>
        <v>0</v>
      </c>
      <c r="CF266" s="120"/>
      <c r="CG266" s="59"/>
      <c r="CH266" s="118">
        <f>$G266*CG266</f>
        <v>0</v>
      </c>
      <c r="CI266" s="120"/>
      <c r="CJ266" s="59"/>
      <c r="CK266" s="118">
        <f>$G266*CJ266</f>
        <v>0</v>
      </c>
      <c r="CL266" s="120"/>
      <c r="CM266" s="59"/>
      <c r="CN266" s="118">
        <f>$G266*CM266</f>
        <v>0</v>
      </c>
      <c r="CO266" s="120"/>
      <c r="CP266" s="59"/>
      <c r="CQ266" s="118">
        <f>$G266*CP266</f>
        <v>0</v>
      </c>
      <c r="CR266" s="120"/>
      <c r="CS266" s="59"/>
      <c r="CT266" s="118">
        <f>$G266*CS266</f>
        <v>0</v>
      </c>
      <c r="CU266" s="120"/>
      <c r="CV266" s="59"/>
      <c r="CW266" s="118">
        <f>$G266*CV266</f>
        <v>0</v>
      </c>
      <c r="CX266" s="120"/>
      <c r="CY266" s="59"/>
      <c r="CZ266" s="118">
        <f>$G266*CY266</f>
        <v>0</v>
      </c>
      <c r="DA266" s="120"/>
      <c r="DB266" s="59"/>
      <c r="DC266" s="118">
        <f>$G266*DB266</f>
        <v>0</v>
      </c>
      <c r="DD266" s="120"/>
      <c r="DE266" s="59"/>
      <c r="DF266" s="118">
        <f>$G266*DE266</f>
        <v>0</v>
      </c>
      <c r="DG266" s="120"/>
      <c r="DH266" s="59"/>
      <c r="DI266" s="118">
        <f>$G266*DH266</f>
        <v>0</v>
      </c>
      <c r="DJ266" s="120"/>
      <c r="DK266" s="59"/>
      <c r="DL266" s="118">
        <f>$G266*DK266</f>
        <v>0</v>
      </c>
      <c r="DM266" s="120"/>
      <c r="DN266" s="59"/>
      <c r="DO266" s="118">
        <f>$G266*DN266</f>
        <v>0</v>
      </c>
      <c r="DP266" s="120"/>
      <c r="DQ266" s="59"/>
      <c r="DR266" s="118">
        <f>$G266*DQ266</f>
        <v>0</v>
      </c>
      <c r="DS266" s="120"/>
      <c r="DT266" s="59"/>
      <c r="DU266" s="118">
        <f>$G266*DT266</f>
        <v>0</v>
      </c>
      <c r="DV266" s="120"/>
      <c r="DW266" s="59"/>
      <c r="DX266" s="118">
        <f>$G266*DW266</f>
        <v>0</v>
      </c>
      <c r="DY266" s="120"/>
      <c r="DZ266" s="59"/>
      <c r="EA266" s="118">
        <f>$G266*DZ266</f>
        <v>0</v>
      </c>
      <c r="EB266" s="120"/>
      <c r="EC266" s="59"/>
      <c r="ED266" s="118">
        <f>$G266*EC266</f>
        <v>0</v>
      </c>
      <c r="EE266" s="120"/>
    </row>
    <row r="267" spans="1:135" s="15" customFormat="1">
      <c r="A267" s="23"/>
      <c r="B267" s="28"/>
      <c r="C267" s="28"/>
      <c r="D267" s="39"/>
      <c r="E267" s="39"/>
      <c r="G267" s="60"/>
      <c r="H267" s="60"/>
      <c r="I267" s="60">
        <f>SUM(I14:I266)</f>
        <v>0</v>
      </c>
      <c r="J267" s="60"/>
      <c r="K267" s="60">
        <f>SUM(K14:K266)</f>
        <v>0</v>
      </c>
      <c r="L267" s="60"/>
      <c r="M267" s="60"/>
      <c r="N267" s="60">
        <f>SUM(N14:N266)</f>
        <v>0</v>
      </c>
      <c r="O267" s="60"/>
      <c r="P267" s="60"/>
      <c r="Q267" s="60">
        <f>SUM(Q14:Q266)</f>
        <v>0</v>
      </c>
      <c r="R267" s="60"/>
      <c r="S267" s="60"/>
      <c r="T267" s="60">
        <f>SUM(T14:T266)</f>
        <v>0</v>
      </c>
      <c r="U267" s="60"/>
      <c r="V267" s="60"/>
      <c r="W267" s="60">
        <f>SUM(W14:W266)</f>
        <v>0</v>
      </c>
      <c r="X267" s="60"/>
      <c r="Y267" s="60"/>
      <c r="Z267" s="60">
        <f>SUM(Z14:Z266)</f>
        <v>0</v>
      </c>
      <c r="AA267" s="60"/>
      <c r="AB267" s="60"/>
      <c r="AC267" s="60">
        <f>SUM(AC14:AC266)</f>
        <v>0</v>
      </c>
      <c r="AD267" s="60"/>
      <c r="AE267" s="60"/>
      <c r="AF267" s="60">
        <f>SUM(AF14:AF266)</f>
        <v>0</v>
      </c>
      <c r="AG267" s="60"/>
      <c r="AH267" s="60"/>
      <c r="AI267" s="60">
        <f>SUM(AI14:AI266)</f>
        <v>0</v>
      </c>
      <c r="AJ267" s="60"/>
      <c r="AK267" s="60"/>
      <c r="AL267" s="60">
        <f>SUM(AL14:AL266)</f>
        <v>0</v>
      </c>
      <c r="AM267" s="60"/>
      <c r="AN267" s="60"/>
      <c r="AO267" s="60">
        <f>SUM(AO14:AO266)</f>
        <v>0</v>
      </c>
      <c r="AP267" s="60"/>
      <c r="AQ267" s="60"/>
      <c r="AR267" s="60">
        <f>SUM(AR14:AR266)</f>
        <v>0</v>
      </c>
      <c r="AS267" s="60"/>
      <c r="AT267" s="60"/>
      <c r="AU267" s="60">
        <f>SUM(AU14:AU266)</f>
        <v>0</v>
      </c>
      <c r="AV267" s="60"/>
      <c r="AW267" s="60"/>
      <c r="AX267" s="60">
        <f>SUM(AX14:AX266)</f>
        <v>0</v>
      </c>
      <c r="AY267" s="60"/>
      <c r="AZ267" s="60"/>
      <c r="BA267" s="60">
        <f>SUM(BA14:BA266)</f>
        <v>0</v>
      </c>
      <c r="BB267" s="60"/>
      <c r="BC267" s="60"/>
      <c r="BD267" s="60">
        <f>SUM(BD14:BD266)</f>
        <v>0</v>
      </c>
      <c r="BE267" s="60"/>
      <c r="BF267" s="60"/>
      <c r="BG267" s="60">
        <f>SUM(BG14:BG266)</f>
        <v>0</v>
      </c>
      <c r="BH267" s="60"/>
      <c r="BI267" s="60"/>
      <c r="BJ267" s="60">
        <f>SUM(BJ14:BJ266)</f>
        <v>0</v>
      </c>
      <c r="BK267" s="60"/>
      <c r="BL267" s="60"/>
      <c r="BM267" s="60">
        <f>SUM(BM14:BM266)</f>
        <v>0</v>
      </c>
      <c r="BN267" s="60"/>
      <c r="BO267" s="60"/>
      <c r="BP267" s="60">
        <f>SUM(BP14:BP266)</f>
        <v>0</v>
      </c>
      <c r="BQ267" s="60"/>
      <c r="BR267" s="60"/>
      <c r="BS267" s="60">
        <f>SUM(BS14:BS266)</f>
        <v>0</v>
      </c>
      <c r="BT267" s="60"/>
      <c r="BU267" s="60"/>
      <c r="BV267" s="60">
        <f>SUM(BV14:BV266)</f>
        <v>0</v>
      </c>
      <c r="BW267" s="60"/>
      <c r="BX267" s="60"/>
      <c r="BY267" s="60">
        <f>SUM(BY14:BY266)</f>
        <v>0</v>
      </c>
      <c r="BZ267" s="60"/>
      <c r="CA267" s="60"/>
      <c r="CB267" s="60">
        <f>SUM(CB14:CB266)</f>
        <v>0</v>
      </c>
      <c r="CC267" s="60"/>
      <c r="CD267" s="60"/>
      <c r="CE267" s="60">
        <f>SUM(CE14:CE266)</f>
        <v>0</v>
      </c>
      <c r="CF267" s="60"/>
      <c r="CG267" s="60"/>
      <c r="CH267" s="60">
        <f>SUM(CH14:CH266)</f>
        <v>0</v>
      </c>
      <c r="CI267" s="60"/>
      <c r="CJ267" s="60"/>
      <c r="CK267" s="60">
        <f>SUM(CK14:CK266)</f>
        <v>0</v>
      </c>
      <c r="CL267" s="60"/>
      <c r="CM267" s="60"/>
      <c r="CN267" s="60">
        <f>SUM(CN14:CN266)</f>
        <v>0</v>
      </c>
      <c r="CO267" s="60"/>
      <c r="CP267" s="60"/>
      <c r="CQ267" s="60">
        <f>SUM(CQ14:CQ266)</f>
        <v>0</v>
      </c>
      <c r="CR267" s="60"/>
      <c r="CS267" s="60"/>
      <c r="CT267" s="60">
        <f>SUM(CT14:CT266)</f>
        <v>0</v>
      </c>
      <c r="CU267" s="60"/>
      <c r="CV267" s="60"/>
      <c r="CW267" s="60">
        <f>SUM(CW14:CW266)</f>
        <v>0</v>
      </c>
      <c r="CX267" s="60"/>
      <c r="CY267" s="60"/>
      <c r="CZ267" s="60">
        <f>SUM(CZ14:CZ266)</f>
        <v>0</v>
      </c>
      <c r="DA267" s="60"/>
      <c r="DB267" s="60"/>
      <c r="DC267" s="60">
        <f>SUM(DC14:DC266)</f>
        <v>0</v>
      </c>
      <c r="DD267" s="60"/>
      <c r="DE267" s="60"/>
      <c r="DF267" s="60">
        <f>SUM(DF14:DF266)</f>
        <v>0</v>
      </c>
      <c r="DG267" s="60"/>
      <c r="DH267" s="60"/>
      <c r="DI267" s="60">
        <f>SUM(DI14:DI266)</f>
        <v>0</v>
      </c>
      <c r="DJ267" s="60"/>
      <c r="DK267" s="60"/>
      <c r="DL267" s="60">
        <f>SUM(DL14:DL266)</f>
        <v>0</v>
      </c>
      <c r="DM267" s="60"/>
      <c r="DN267" s="60"/>
      <c r="DO267" s="60">
        <f>SUM(DO14:DO266)</f>
        <v>0</v>
      </c>
      <c r="DP267" s="60"/>
      <c r="DQ267" s="60"/>
      <c r="DR267" s="60">
        <f>SUM(DR14:DR266)</f>
        <v>0</v>
      </c>
      <c r="DS267" s="60"/>
      <c r="DT267" s="60"/>
      <c r="DU267" s="60">
        <f>SUM(DU14:DU266)</f>
        <v>0</v>
      </c>
      <c r="DV267" s="60"/>
      <c r="DW267" s="60"/>
      <c r="DX267" s="60">
        <f>SUM(DX14:DX266)</f>
        <v>0</v>
      </c>
      <c r="DY267" s="60"/>
      <c r="DZ267" s="60"/>
      <c r="EA267" s="60">
        <f>SUM(EA14:EA266)</f>
        <v>0</v>
      </c>
      <c r="EB267" s="60"/>
      <c r="EC267" s="60"/>
      <c r="ED267" s="60">
        <f>SUM(ED14:ED266)</f>
        <v>0</v>
      </c>
      <c r="EE267" s="60"/>
    </row>
    <row r="268" spans="1:135">
      <c r="G268" s="58"/>
      <c r="J268" s="58"/>
      <c r="K268" s="58"/>
      <c r="L268" s="58"/>
      <c r="M268" s="58"/>
      <c r="N268" s="58"/>
      <c r="O268" s="58"/>
      <c r="P268" s="58"/>
      <c r="Q268" s="58"/>
      <c r="R268" s="58"/>
      <c r="S268" s="58"/>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58"/>
      <c r="AU268" s="58"/>
      <c r="AV268" s="58"/>
      <c r="AW268" s="58"/>
      <c r="AX268" s="58"/>
      <c r="AY268" s="58"/>
      <c r="AZ268" s="58"/>
      <c r="BA268" s="58"/>
      <c r="BB268" s="58"/>
      <c r="BC268" s="58"/>
      <c r="BD268" s="58"/>
      <c r="BE268" s="58"/>
      <c r="BF268" s="58"/>
      <c r="BG268" s="58"/>
      <c r="BH268" s="58"/>
      <c r="BI268" s="58"/>
      <c r="BJ268" s="58"/>
      <c r="BK268" s="58"/>
      <c r="BL268" s="58"/>
      <c r="BM268" s="58"/>
      <c r="BN268" s="58"/>
      <c r="BO268" s="58"/>
      <c r="BP268" s="58"/>
      <c r="BQ268" s="58"/>
      <c r="BR268" s="58"/>
      <c r="BS268" s="58"/>
      <c r="BT268" s="58"/>
      <c r="BU268" s="58"/>
      <c r="BV268" s="58"/>
      <c r="BW268" s="58"/>
      <c r="BX268" s="58"/>
      <c r="BY268" s="58"/>
      <c r="BZ268" s="58"/>
      <c r="CA268" s="58"/>
      <c r="CB268" s="58"/>
      <c r="CC268" s="58"/>
      <c r="CD268" s="58"/>
      <c r="CE268" s="58"/>
      <c r="CF268" s="58"/>
      <c r="CG268" s="58"/>
      <c r="CH268" s="58"/>
      <c r="CI268" s="58"/>
      <c r="CJ268" s="58"/>
      <c r="CK268" s="58"/>
      <c r="CL268" s="58"/>
      <c r="CM268" s="58"/>
      <c r="CN268" s="58"/>
      <c r="CO268" s="58"/>
      <c r="CP268" s="58"/>
      <c r="CQ268" s="58"/>
      <c r="CR268" s="58"/>
      <c r="CS268" s="58"/>
      <c r="CT268" s="58"/>
      <c r="CU268" s="58"/>
      <c r="CV268" s="58"/>
      <c r="CW268" s="58"/>
      <c r="CX268" s="58"/>
      <c r="CY268" s="58"/>
      <c r="CZ268" s="58"/>
      <c r="DA268" s="58"/>
      <c r="DB268" s="58"/>
      <c r="DC268" s="58"/>
      <c r="DD268" s="58"/>
      <c r="DE268" s="58"/>
      <c r="DF268" s="58"/>
      <c r="DG268" s="58"/>
      <c r="DH268" s="58"/>
      <c r="DI268" s="58"/>
      <c r="DJ268" s="58"/>
      <c r="DK268" s="58"/>
      <c r="DL268" s="58"/>
      <c r="DM268" s="58"/>
      <c r="DN268" s="58"/>
      <c r="DO268" s="58"/>
      <c r="DP268" s="58"/>
      <c r="DQ268" s="58"/>
      <c r="DR268" s="58"/>
      <c r="DS268" s="58"/>
      <c r="DT268" s="58"/>
      <c r="DU268" s="58"/>
      <c r="DV268" s="58"/>
      <c r="DW268" s="58"/>
      <c r="DX268" s="58"/>
      <c r="DY268" s="58"/>
      <c r="DZ268" s="58"/>
      <c r="EA268" s="58"/>
      <c r="EB268" s="58"/>
      <c r="EC268" s="58"/>
      <c r="ED268" s="58"/>
      <c r="EE268" s="58"/>
    </row>
  </sheetData>
  <sheetProtection password="D9B6" sheet="1" objects="1" scenarios="1" selectLockedCells="1"/>
  <phoneticPr fontId="1" type="noConversion"/>
  <pageMargins left="0.70866141732283472" right="0.70866141732283472" top="0.74803149606299213" bottom="0.74803149606299213" header="0.11811023622047245" footer="0.11811023622047245"/>
  <pageSetup paperSize="9" scale="75" fitToHeight="0" orientation="portrait" blackAndWhite="1" r:id="rId1"/>
  <headerFooter>
    <oddHeader>&amp;L&amp;"Roboto,Regular"&amp;8RHP - REGIONALNI PROGRAM TRAJNOG STAMBENOG ZBRINJAVNJA IZBEGLICA 
SPECIFIKACIJA GRAĐEVINSKOG MATERIJALA
REGIONAL HOUSING PROGRAMME SPECIFICATION OF BUILDING MATERIALS</oddHeader>
    <oddFooter>&amp;R&amp;10&amp;P</oddFooter>
  </headerFooter>
  <rowBreaks count="3" manualBreakCount="3">
    <brk id="58" max="56" man="1"/>
    <brk id="199" max="56" man="1"/>
    <brk id="231" max="56" man="1"/>
  </rowBreaks>
  <ignoredErrors>
    <ignoredError sqref="A73:A79 A12:A13 A83:A90 A165:A230 A159:A163 A92:A150 A17:A20 A22:A23 A25:A31 A37:A42 A47:A64" numberStoredAsText="1"/>
  </ignoredErrors>
</worksheet>
</file>

<file path=xl/worksheets/sheet4.xml><?xml version="1.0" encoding="utf-8"?>
<worksheet xmlns="http://schemas.openxmlformats.org/spreadsheetml/2006/main" xmlns:r="http://schemas.openxmlformats.org/officeDocument/2006/relationships">
  <sheetPr>
    <tabColor rgb="FF00B050"/>
  </sheetPr>
  <dimension ref="A2:I257"/>
  <sheetViews>
    <sheetView view="pageBreakPreview" topLeftCell="A17" zoomScaleNormal="100" zoomScaleSheetLayoutView="100" workbookViewId="0">
      <selection activeCell="G28" sqref="G28"/>
    </sheetView>
  </sheetViews>
  <sheetFormatPr defaultRowHeight="15"/>
  <cols>
    <col min="1" max="1" width="6.140625" style="139" bestFit="1" customWidth="1"/>
    <col min="2" max="2" width="2.140625" style="139" bestFit="1" customWidth="1"/>
    <col min="3" max="3" width="4.5703125" style="139" bestFit="1" customWidth="1"/>
    <col min="4" max="4" width="42.140625" style="139" customWidth="1"/>
    <col min="5" max="5" width="42.140625" style="139" hidden="1" customWidth="1"/>
    <col min="6" max="6" width="8.140625" style="139" bestFit="1" customWidth="1"/>
    <col min="7" max="9" width="36.42578125" style="139" customWidth="1"/>
    <col min="10" max="16384" width="9.140625" style="139"/>
  </cols>
  <sheetData>
    <row r="2" spans="1:9" ht="38.25">
      <c r="A2" s="25" t="s">
        <v>599</v>
      </c>
      <c r="B2" s="25"/>
      <c r="C2" s="25"/>
      <c r="D2" s="30" t="s">
        <v>3</v>
      </c>
      <c r="E2" s="30" t="s">
        <v>598</v>
      </c>
      <c r="F2" s="6" t="s">
        <v>600</v>
      </c>
      <c r="G2" s="7" t="s">
        <v>849</v>
      </c>
      <c r="H2" s="7" t="s">
        <v>851</v>
      </c>
      <c r="I2" s="7" t="s">
        <v>850</v>
      </c>
    </row>
    <row r="3" spans="1:9">
      <c r="A3" s="22"/>
      <c r="B3" s="26"/>
      <c r="C3" s="26"/>
      <c r="D3" s="19"/>
      <c r="E3" s="19"/>
      <c r="F3" s="18"/>
      <c r="G3" s="131"/>
      <c r="H3" s="131"/>
      <c r="I3" s="131"/>
    </row>
    <row r="4" spans="1:9">
      <c r="A4" s="141">
        <v>1</v>
      </c>
      <c r="B4" s="142" t="s">
        <v>22</v>
      </c>
      <c r="C4" s="142"/>
      <c r="D4" s="143" t="s">
        <v>25</v>
      </c>
      <c r="E4" s="143" t="s">
        <v>589</v>
      </c>
      <c r="F4" s="144"/>
      <c r="G4" s="59"/>
      <c r="H4" s="59"/>
      <c r="I4" s="59"/>
    </row>
    <row r="5" spans="1:9">
      <c r="A5" s="63" t="s">
        <v>463</v>
      </c>
      <c r="B5" s="68" t="s">
        <v>42</v>
      </c>
      <c r="C5" s="64">
        <v>1</v>
      </c>
      <c r="D5" s="32" t="s">
        <v>691</v>
      </c>
      <c r="E5" s="32" t="s">
        <v>476</v>
      </c>
      <c r="F5" s="9" t="s">
        <v>4</v>
      </c>
      <c r="G5" s="160"/>
      <c r="H5" s="160"/>
      <c r="I5" s="160"/>
    </row>
    <row r="6" spans="1:9">
      <c r="A6" s="63" t="s">
        <v>461</v>
      </c>
      <c r="B6" s="68" t="s">
        <v>42</v>
      </c>
      <c r="C6" s="64">
        <v>2</v>
      </c>
      <c r="D6" s="32" t="s">
        <v>692</v>
      </c>
      <c r="E6" s="32" t="s">
        <v>477</v>
      </c>
      <c r="F6" s="9" t="s">
        <v>4</v>
      </c>
      <c r="G6" s="160"/>
      <c r="H6" s="160"/>
      <c r="I6" s="160"/>
    </row>
    <row r="7" spans="1:9">
      <c r="A7" s="63" t="s">
        <v>462</v>
      </c>
      <c r="B7" s="68" t="s">
        <v>42</v>
      </c>
      <c r="C7" s="64">
        <v>3</v>
      </c>
      <c r="D7" s="32" t="s">
        <v>15</v>
      </c>
      <c r="E7" s="32" t="s">
        <v>478</v>
      </c>
      <c r="F7" s="9" t="s">
        <v>16</v>
      </c>
      <c r="G7" s="157" t="str">
        <f>KORISNICI!G16</f>
        <v>/</v>
      </c>
      <c r="H7" s="157" t="str">
        <f>KORISNICI!H16</f>
        <v>/</v>
      </c>
      <c r="I7" s="157" t="str">
        <f>KORISNICI!I16</f>
        <v>/</v>
      </c>
    </row>
    <row r="8" spans="1:9">
      <c r="A8" s="63" t="s">
        <v>164</v>
      </c>
      <c r="B8" s="69"/>
      <c r="C8" s="65" t="s">
        <v>22</v>
      </c>
      <c r="D8" s="31" t="s">
        <v>36</v>
      </c>
      <c r="E8" s="31" t="s">
        <v>479</v>
      </c>
      <c r="F8" s="9" t="s">
        <v>4</v>
      </c>
      <c r="G8" s="160"/>
      <c r="H8" s="160"/>
      <c r="I8" s="160"/>
    </row>
    <row r="9" spans="1:9">
      <c r="A9" s="63" t="s">
        <v>165</v>
      </c>
      <c r="B9" s="69"/>
      <c r="C9" s="65" t="s">
        <v>49</v>
      </c>
      <c r="D9" s="31" t="s">
        <v>37</v>
      </c>
      <c r="E9" s="31" t="s">
        <v>480</v>
      </c>
      <c r="F9" s="9" t="s">
        <v>4</v>
      </c>
      <c r="G9" s="160"/>
      <c r="H9" s="160"/>
      <c r="I9" s="160"/>
    </row>
    <row r="10" spans="1:9">
      <c r="A10" s="63" t="s">
        <v>166</v>
      </c>
      <c r="B10" s="69"/>
      <c r="C10" s="65" t="s">
        <v>50</v>
      </c>
      <c r="D10" s="31" t="s">
        <v>38</v>
      </c>
      <c r="E10" s="31" t="s">
        <v>481</v>
      </c>
      <c r="F10" s="9" t="s">
        <v>4</v>
      </c>
      <c r="G10" s="157"/>
      <c r="H10" s="157"/>
      <c r="I10" s="157"/>
    </row>
    <row r="11" spans="1:9">
      <c r="A11" s="63" t="s">
        <v>167</v>
      </c>
      <c r="B11" s="69"/>
      <c r="C11" s="65" t="s">
        <v>23</v>
      </c>
      <c r="D11" s="31" t="s">
        <v>94</v>
      </c>
      <c r="E11" s="31" t="s">
        <v>482</v>
      </c>
      <c r="F11" s="9" t="s">
        <v>4</v>
      </c>
      <c r="G11" s="160"/>
      <c r="H11" s="160"/>
      <c r="I11" s="160"/>
    </row>
    <row r="12" spans="1:9">
      <c r="A12" s="63" t="s">
        <v>464</v>
      </c>
      <c r="B12" s="68" t="s">
        <v>42</v>
      </c>
      <c r="C12" s="64">
        <v>4</v>
      </c>
      <c r="D12" s="32" t="s">
        <v>9</v>
      </c>
      <c r="E12" s="32" t="s">
        <v>483</v>
      </c>
      <c r="F12" s="10" t="s">
        <v>16</v>
      </c>
      <c r="G12" s="157" t="str">
        <f>KORISNICI!G21</f>
        <v>/</v>
      </c>
      <c r="H12" s="157" t="str">
        <f>KORISNICI!H21</f>
        <v>/</v>
      </c>
      <c r="I12" s="157" t="str">
        <f>KORISNICI!I21</f>
        <v>/</v>
      </c>
    </row>
    <row r="13" spans="1:9">
      <c r="A13" s="63" t="s">
        <v>168</v>
      </c>
      <c r="B13" s="69"/>
      <c r="C13" s="65" t="s">
        <v>49</v>
      </c>
      <c r="D13" s="31" t="s">
        <v>124</v>
      </c>
      <c r="E13" s="31" t="s">
        <v>484</v>
      </c>
      <c r="F13" s="9" t="s">
        <v>4</v>
      </c>
      <c r="G13" s="160"/>
      <c r="H13" s="160"/>
      <c r="I13" s="160"/>
    </row>
    <row r="14" spans="1:9">
      <c r="A14" s="63" t="s">
        <v>169</v>
      </c>
      <c r="B14" s="69"/>
      <c r="C14" s="65" t="s">
        <v>50</v>
      </c>
      <c r="D14" s="31" t="s">
        <v>35</v>
      </c>
      <c r="E14" s="31" t="s">
        <v>485</v>
      </c>
      <c r="F14" s="9" t="s">
        <v>4</v>
      </c>
      <c r="G14" s="157"/>
      <c r="H14" s="157"/>
      <c r="I14" s="157"/>
    </row>
    <row r="15" spans="1:9" ht="25.5">
      <c r="A15" s="63" t="s">
        <v>465</v>
      </c>
      <c r="B15" s="68" t="s">
        <v>42</v>
      </c>
      <c r="C15" s="64">
        <v>5</v>
      </c>
      <c r="D15" s="32" t="s">
        <v>693</v>
      </c>
      <c r="E15" s="32" t="s">
        <v>486</v>
      </c>
      <c r="F15" s="10" t="s">
        <v>16</v>
      </c>
      <c r="G15" s="157" t="str">
        <f>KORISNICI!G24</f>
        <v>/</v>
      </c>
      <c r="H15" s="157" t="str">
        <f>KORISNICI!H24</f>
        <v>/</v>
      </c>
      <c r="I15" s="157" t="str">
        <f>KORISNICI!I24</f>
        <v>/</v>
      </c>
    </row>
    <row r="16" spans="1:9">
      <c r="A16" s="63" t="s">
        <v>170</v>
      </c>
      <c r="B16" s="69"/>
      <c r="C16" s="65" t="s">
        <v>22</v>
      </c>
      <c r="D16" s="31" t="s">
        <v>96</v>
      </c>
      <c r="E16" s="31" t="s">
        <v>96</v>
      </c>
      <c r="F16" s="10" t="s">
        <v>4</v>
      </c>
      <c r="G16" s="157"/>
      <c r="H16" s="157"/>
      <c r="I16" s="157"/>
    </row>
    <row r="17" spans="1:9">
      <c r="A17" s="63" t="s">
        <v>171</v>
      </c>
      <c r="B17" s="69"/>
      <c r="C17" s="65" t="s">
        <v>49</v>
      </c>
      <c r="D17" s="31" t="s">
        <v>95</v>
      </c>
      <c r="E17" s="31" t="s">
        <v>95</v>
      </c>
      <c r="F17" s="9" t="s">
        <v>4</v>
      </c>
      <c r="G17" s="160"/>
      <c r="H17" s="160"/>
      <c r="I17" s="160"/>
    </row>
    <row r="18" spans="1:9">
      <c r="A18" s="63" t="s">
        <v>172</v>
      </c>
      <c r="B18" s="69"/>
      <c r="C18" s="65" t="s">
        <v>50</v>
      </c>
      <c r="D18" s="5" t="s">
        <v>97</v>
      </c>
      <c r="E18" s="5" t="s">
        <v>97</v>
      </c>
      <c r="F18" s="9" t="s">
        <v>4</v>
      </c>
      <c r="G18" s="160"/>
      <c r="H18" s="160"/>
      <c r="I18" s="160"/>
    </row>
    <row r="19" spans="1:9">
      <c r="A19" s="63" t="s">
        <v>173</v>
      </c>
      <c r="B19" s="69"/>
      <c r="C19" s="65" t="s">
        <v>23</v>
      </c>
      <c r="D19" s="5" t="s">
        <v>98</v>
      </c>
      <c r="E19" s="5" t="s">
        <v>98</v>
      </c>
      <c r="F19" s="9" t="s">
        <v>4</v>
      </c>
      <c r="G19" s="160"/>
      <c r="H19" s="160"/>
      <c r="I19" s="160"/>
    </row>
    <row r="20" spans="1:9">
      <c r="A20" s="63" t="s">
        <v>174</v>
      </c>
      <c r="B20" s="69"/>
      <c r="C20" s="65" t="s">
        <v>52</v>
      </c>
      <c r="D20" s="5" t="s">
        <v>99</v>
      </c>
      <c r="E20" s="5" t="s">
        <v>99</v>
      </c>
      <c r="F20" s="9" t="s">
        <v>4</v>
      </c>
      <c r="G20" s="160"/>
      <c r="H20" s="160"/>
      <c r="I20" s="160"/>
    </row>
    <row r="21" spans="1:9">
      <c r="A21" s="66"/>
      <c r="B21" s="67"/>
      <c r="C21" s="67"/>
      <c r="D21" s="50"/>
      <c r="E21" s="50"/>
      <c r="F21" s="27"/>
      <c r="G21" s="158"/>
      <c r="H21" s="158"/>
      <c r="I21" s="158"/>
    </row>
    <row r="22" spans="1:9" ht="25.5">
      <c r="A22" s="141">
        <v>2</v>
      </c>
      <c r="B22" s="142" t="s">
        <v>43</v>
      </c>
      <c r="C22" s="142"/>
      <c r="D22" s="143" t="s">
        <v>418</v>
      </c>
      <c r="E22" s="143" t="s">
        <v>590</v>
      </c>
      <c r="F22" s="144"/>
      <c r="G22" s="159"/>
      <c r="H22" s="159"/>
      <c r="I22" s="159"/>
    </row>
    <row r="23" spans="1:9">
      <c r="A23" s="63" t="s">
        <v>466</v>
      </c>
      <c r="B23" s="68" t="s">
        <v>43</v>
      </c>
      <c r="C23" s="68">
        <v>1</v>
      </c>
      <c r="D23" s="35" t="s">
        <v>694</v>
      </c>
      <c r="E23" s="35" t="s">
        <v>695</v>
      </c>
      <c r="F23" s="9" t="s">
        <v>475</v>
      </c>
      <c r="G23" s="160"/>
      <c r="H23" s="160"/>
      <c r="I23" s="160"/>
    </row>
    <row r="24" spans="1:9" ht="25.5">
      <c r="A24" s="63" t="s">
        <v>467</v>
      </c>
      <c r="B24" s="68" t="s">
        <v>43</v>
      </c>
      <c r="C24" s="68">
        <v>2</v>
      </c>
      <c r="D24" s="32" t="s">
        <v>696</v>
      </c>
      <c r="E24" s="32" t="s">
        <v>697</v>
      </c>
      <c r="F24" s="9" t="s">
        <v>475</v>
      </c>
      <c r="G24" s="160"/>
      <c r="H24" s="160"/>
      <c r="I24" s="160"/>
    </row>
    <row r="25" spans="1:9" ht="25.5">
      <c r="A25" s="63" t="s">
        <v>468</v>
      </c>
      <c r="B25" s="68" t="s">
        <v>43</v>
      </c>
      <c r="C25" s="68">
        <v>3</v>
      </c>
      <c r="D25" s="32" t="s">
        <v>698</v>
      </c>
      <c r="E25" s="32" t="s">
        <v>699</v>
      </c>
      <c r="F25" s="9" t="s">
        <v>475</v>
      </c>
      <c r="G25" s="160"/>
      <c r="H25" s="160"/>
      <c r="I25" s="160"/>
    </row>
    <row r="26" spans="1:9" ht="25.5">
      <c r="A26" s="63" t="s">
        <v>469</v>
      </c>
      <c r="B26" s="68" t="s">
        <v>43</v>
      </c>
      <c r="C26" s="68">
        <v>4</v>
      </c>
      <c r="D26" s="32" t="s">
        <v>700</v>
      </c>
      <c r="E26" s="32" t="s">
        <v>701</v>
      </c>
      <c r="F26" s="9" t="s">
        <v>475</v>
      </c>
      <c r="G26" s="157"/>
      <c r="H26" s="157"/>
      <c r="I26" s="157"/>
    </row>
    <row r="27" spans="1:9" ht="76.5">
      <c r="A27" s="63" t="s">
        <v>470</v>
      </c>
      <c r="B27" s="68" t="s">
        <v>43</v>
      </c>
      <c r="C27" s="68">
        <v>5</v>
      </c>
      <c r="D27" s="36" t="s">
        <v>702</v>
      </c>
      <c r="E27" s="36" t="s">
        <v>703</v>
      </c>
      <c r="F27" s="11" t="s">
        <v>16</v>
      </c>
      <c r="G27" s="157" t="str">
        <f>KORISNICI!G36</f>
        <v>/</v>
      </c>
      <c r="H27" s="157" t="str">
        <f>KORISNICI!H36</f>
        <v>/</v>
      </c>
      <c r="I27" s="157" t="str">
        <f>KORISNICI!I36</f>
        <v>/</v>
      </c>
    </row>
    <row r="28" spans="1:9">
      <c r="A28" s="63" t="s">
        <v>175</v>
      </c>
      <c r="B28" s="72"/>
      <c r="C28" s="69" t="s">
        <v>22</v>
      </c>
      <c r="D28" s="5" t="s">
        <v>26</v>
      </c>
      <c r="E28" s="5" t="s">
        <v>26</v>
      </c>
      <c r="F28" s="11" t="s">
        <v>6</v>
      </c>
      <c r="G28" s="160"/>
      <c r="H28" s="160"/>
      <c r="I28" s="160"/>
    </row>
    <row r="29" spans="1:9">
      <c r="A29" s="63" t="s">
        <v>176</v>
      </c>
      <c r="B29" s="72"/>
      <c r="C29" s="69" t="s">
        <v>49</v>
      </c>
      <c r="D29" s="5" t="s">
        <v>27</v>
      </c>
      <c r="E29" s="5" t="s">
        <v>27</v>
      </c>
      <c r="F29" s="11" t="s">
        <v>6</v>
      </c>
      <c r="G29" s="160"/>
      <c r="H29" s="160"/>
      <c r="I29" s="160"/>
    </row>
    <row r="30" spans="1:9">
      <c r="A30" s="63" t="s">
        <v>177</v>
      </c>
      <c r="B30" s="72"/>
      <c r="C30" s="69" t="s">
        <v>50</v>
      </c>
      <c r="D30" s="5" t="s">
        <v>28</v>
      </c>
      <c r="E30" s="5" t="s">
        <v>28</v>
      </c>
      <c r="F30" s="11" t="s">
        <v>6</v>
      </c>
      <c r="G30" s="160"/>
      <c r="H30" s="160"/>
      <c r="I30" s="160"/>
    </row>
    <row r="31" spans="1:9">
      <c r="A31" s="63" t="s">
        <v>178</v>
      </c>
      <c r="B31" s="72"/>
      <c r="C31" s="69" t="s">
        <v>23</v>
      </c>
      <c r="D31" s="5" t="s">
        <v>29</v>
      </c>
      <c r="E31" s="5" t="s">
        <v>29</v>
      </c>
      <c r="F31" s="11" t="s">
        <v>6</v>
      </c>
      <c r="G31" s="157"/>
      <c r="H31" s="157"/>
      <c r="I31" s="157"/>
    </row>
    <row r="32" spans="1:9">
      <c r="A32" s="63" t="s">
        <v>179</v>
      </c>
      <c r="B32" s="72"/>
      <c r="C32" s="69" t="s">
        <v>52</v>
      </c>
      <c r="D32" s="5" t="s">
        <v>30</v>
      </c>
      <c r="E32" s="5" t="s">
        <v>30</v>
      </c>
      <c r="F32" s="11" t="s">
        <v>6</v>
      </c>
      <c r="G32" s="157"/>
      <c r="H32" s="157"/>
      <c r="I32" s="157"/>
    </row>
    <row r="33" spans="1:9">
      <c r="A33" s="63" t="s">
        <v>180</v>
      </c>
      <c r="B33" s="72"/>
      <c r="C33" s="69" t="s">
        <v>24</v>
      </c>
      <c r="D33" s="5" t="s">
        <v>31</v>
      </c>
      <c r="E33" s="5" t="s">
        <v>31</v>
      </c>
      <c r="F33" s="11" t="s">
        <v>6</v>
      </c>
      <c r="G33" s="157"/>
      <c r="H33" s="157"/>
      <c r="I33" s="157"/>
    </row>
    <row r="34" spans="1:9">
      <c r="A34" s="63" t="s">
        <v>471</v>
      </c>
      <c r="B34" s="68" t="s">
        <v>43</v>
      </c>
      <c r="C34" s="68">
        <v>6</v>
      </c>
      <c r="D34" s="35" t="s">
        <v>704</v>
      </c>
      <c r="E34" s="35" t="s">
        <v>705</v>
      </c>
      <c r="F34" s="11" t="s">
        <v>475</v>
      </c>
      <c r="G34" s="160"/>
      <c r="H34" s="160"/>
      <c r="I34" s="160"/>
    </row>
    <row r="35" spans="1:9" ht="25.5">
      <c r="A35" s="63" t="s">
        <v>472</v>
      </c>
      <c r="B35" s="68" t="s">
        <v>43</v>
      </c>
      <c r="C35" s="68">
        <v>7</v>
      </c>
      <c r="D35" s="32" t="s">
        <v>706</v>
      </c>
      <c r="E35" s="32" t="s">
        <v>707</v>
      </c>
      <c r="F35" s="11" t="s">
        <v>4</v>
      </c>
      <c r="G35" s="160"/>
      <c r="H35" s="160"/>
      <c r="I35" s="160"/>
    </row>
    <row r="36" spans="1:9" ht="25.5">
      <c r="A36" s="63" t="s">
        <v>473</v>
      </c>
      <c r="B36" s="68" t="s">
        <v>43</v>
      </c>
      <c r="C36" s="68">
        <v>8</v>
      </c>
      <c r="D36" s="32" t="s">
        <v>708</v>
      </c>
      <c r="E36" s="32" t="s">
        <v>709</v>
      </c>
      <c r="F36" s="11" t="s">
        <v>4</v>
      </c>
      <c r="G36" s="160"/>
      <c r="H36" s="160"/>
      <c r="I36" s="160"/>
    </row>
    <row r="37" spans="1:9" ht="25.5">
      <c r="A37" s="63" t="s">
        <v>474</v>
      </c>
      <c r="B37" s="68" t="s">
        <v>43</v>
      </c>
      <c r="C37" s="68">
        <v>9</v>
      </c>
      <c r="D37" s="14" t="s">
        <v>710</v>
      </c>
      <c r="E37" s="14" t="s">
        <v>711</v>
      </c>
      <c r="F37" s="9" t="s">
        <v>4</v>
      </c>
      <c r="G37" s="160"/>
      <c r="H37" s="160"/>
      <c r="I37" s="160"/>
    </row>
    <row r="38" spans="1:9" ht="25.5">
      <c r="A38" s="63" t="s">
        <v>181</v>
      </c>
      <c r="B38" s="68" t="s">
        <v>43</v>
      </c>
      <c r="C38" s="68">
        <v>10</v>
      </c>
      <c r="D38" s="14" t="s">
        <v>712</v>
      </c>
      <c r="E38" s="14" t="s">
        <v>519</v>
      </c>
      <c r="F38" s="9" t="s">
        <v>4</v>
      </c>
      <c r="G38" s="160"/>
      <c r="H38" s="160"/>
      <c r="I38" s="160"/>
    </row>
    <row r="39" spans="1:9">
      <c r="A39" s="66"/>
      <c r="B39" s="70"/>
      <c r="C39" s="70"/>
      <c r="D39" s="50"/>
      <c r="E39" s="50"/>
      <c r="F39" s="52"/>
      <c r="G39" s="158"/>
      <c r="H39" s="158"/>
      <c r="I39" s="158"/>
    </row>
    <row r="40" spans="1:9" ht="38.25">
      <c r="A40" s="141" t="s">
        <v>182</v>
      </c>
      <c r="B40" s="142" t="s">
        <v>40</v>
      </c>
      <c r="C40" s="142"/>
      <c r="D40" s="143" t="s">
        <v>419</v>
      </c>
      <c r="E40" s="143" t="s">
        <v>509</v>
      </c>
      <c r="F40" s="144"/>
      <c r="G40" s="159"/>
      <c r="H40" s="159"/>
      <c r="I40" s="159"/>
    </row>
    <row r="41" spans="1:9" ht="25.5">
      <c r="A41" s="63" t="s">
        <v>183</v>
      </c>
      <c r="B41" s="68" t="s">
        <v>40</v>
      </c>
      <c r="C41" s="68">
        <v>1</v>
      </c>
      <c r="D41" s="14" t="s">
        <v>713</v>
      </c>
      <c r="E41" s="14" t="s">
        <v>487</v>
      </c>
      <c r="F41" s="9" t="s">
        <v>475</v>
      </c>
      <c r="G41" s="160"/>
      <c r="H41" s="160"/>
      <c r="I41" s="160"/>
    </row>
    <row r="42" spans="1:9">
      <c r="A42" s="63" t="s">
        <v>184</v>
      </c>
      <c r="B42" s="68" t="s">
        <v>40</v>
      </c>
      <c r="C42" s="68">
        <v>3</v>
      </c>
      <c r="D42" s="14" t="s">
        <v>860</v>
      </c>
      <c r="E42" s="14" t="s">
        <v>861</v>
      </c>
      <c r="F42" s="9" t="s">
        <v>475</v>
      </c>
      <c r="G42" s="160"/>
      <c r="H42" s="160"/>
      <c r="I42" s="160"/>
    </row>
    <row r="43" spans="1:9">
      <c r="A43" s="63" t="s">
        <v>185</v>
      </c>
      <c r="B43" s="68" t="s">
        <v>40</v>
      </c>
      <c r="C43" s="68">
        <v>2</v>
      </c>
      <c r="D43" s="35" t="s">
        <v>714</v>
      </c>
      <c r="E43" s="35" t="s">
        <v>488</v>
      </c>
      <c r="F43" s="9" t="s">
        <v>475</v>
      </c>
      <c r="G43" s="160"/>
      <c r="H43" s="160"/>
      <c r="I43" s="160"/>
    </row>
    <row r="44" spans="1:9" ht="38.25">
      <c r="A44" s="63" t="s">
        <v>186</v>
      </c>
      <c r="B44" s="68" t="s">
        <v>40</v>
      </c>
      <c r="C44" s="68">
        <v>4</v>
      </c>
      <c r="D44" s="36" t="s">
        <v>715</v>
      </c>
      <c r="E44" s="36" t="s">
        <v>716</v>
      </c>
      <c r="F44" s="9" t="s">
        <v>7</v>
      </c>
      <c r="G44" s="160"/>
      <c r="H44" s="160"/>
      <c r="I44" s="160"/>
    </row>
    <row r="45" spans="1:9" ht="25.5">
      <c r="A45" s="63" t="s">
        <v>187</v>
      </c>
      <c r="B45" s="68" t="s">
        <v>40</v>
      </c>
      <c r="C45" s="68">
        <v>5</v>
      </c>
      <c r="D45" s="36" t="s">
        <v>717</v>
      </c>
      <c r="E45" s="36" t="s">
        <v>718</v>
      </c>
      <c r="F45" s="9" t="s">
        <v>16</v>
      </c>
      <c r="G45" s="157" t="str">
        <f>KORISNICI!G54</f>
        <v>/</v>
      </c>
      <c r="H45" s="157" t="str">
        <f>KORISNICI!H54</f>
        <v>/</v>
      </c>
      <c r="I45" s="157" t="str">
        <f>KORISNICI!I54</f>
        <v>/</v>
      </c>
    </row>
    <row r="46" spans="1:9">
      <c r="A46" s="63" t="s">
        <v>188</v>
      </c>
      <c r="B46" s="69"/>
      <c r="C46" s="69" t="s">
        <v>22</v>
      </c>
      <c r="D46" s="5" t="s">
        <v>19</v>
      </c>
      <c r="E46" s="5" t="s">
        <v>491</v>
      </c>
      <c r="F46" s="9" t="s">
        <v>7</v>
      </c>
      <c r="G46" s="160"/>
      <c r="H46" s="160"/>
      <c r="I46" s="160"/>
    </row>
    <row r="47" spans="1:9">
      <c r="A47" s="63" t="s">
        <v>189</v>
      </c>
      <c r="B47" s="69"/>
      <c r="C47" s="69" t="s">
        <v>49</v>
      </c>
      <c r="D47" s="5" t="s">
        <v>20</v>
      </c>
      <c r="E47" s="5" t="s">
        <v>492</v>
      </c>
      <c r="F47" s="9" t="s">
        <v>7</v>
      </c>
      <c r="G47" s="160"/>
      <c r="H47" s="160"/>
      <c r="I47" s="160"/>
    </row>
    <row r="48" spans="1:9">
      <c r="A48" s="63" t="s">
        <v>190</v>
      </c>
      <c r="B48" s="69"/>
      <c r="C48" s="69" t="s">
        <v>50</v>
      </c>
      <c r="D48" s="5" t="s">
        <v>21</v>
      </c>
      <c r="E48" s="5" t="s">
        <v>493</v>
      </c>
      <c r="F48" s="9" t="s">
        <v>7</v>
      </c>
      <c r="G48" s="157"/>
      <c r="H48" s="157"/>
      <c r="I48" s="157"/>
    </row>
    <row r="49" spans="1:9" ht="25.5">
      <c r="A49" s="63" t="s">
        <v>191</v>
      </c>
      <c r="B49" s="71" t="s">
        <v>40</v>
      </c>
      <c r="C49" s="71">
        <v>6</v>
      </c>
      <c r="D49" s="14" t="s">
        <v>719</v>
      </c>
      <c r="E49" s="14" t="s">
        <v>720</v>
      </c>
      <c r="F49" s="13" t="s">
        <v>7</v>
      </c>
      <c r="G49" s="160"/>
      <c r="H49" s="160"/>
      <c r="I49" s="160"/>
    </row>
    <row r="50" spans="1:9" ht="25.5">
      <c r="A50" s="63" t="s">
        <v>192</v>
      </c>
      <c r="B50" s="71" t="s">
        <v>40</v>
      </c>
      <c r="C50" s="68">
        <v>7</v>
      </c>
      <c r="D50" s="36" t="s">
        <v>721</v>
      </c>
      <c r="E50" s="36" t="s">
        <v>722</v>
      </c>
      <c r="F50" s="9" t="s">
        <v>16</v>
      </c>
      <c r="G50" s="157" t="str">
        <f>KORISNICI!G59</f>
        <v>/</v>
      </c>
      <c r="H50" s="157" t="str">
        <f>KORISNICI!H59</f>
        <v>/</v>
      </c>
      <c r="I50" s="157" t="str">
        <f>KORISNICI!I59</f>
        <v>/</v>
      </c>
    </row>
    <row r="51" spans="1:9">
      <c r="A51" s="63" t="s">
        <v>193</v>
      </c>
      <c r="B51" s="72"/>
      <c r="C51" s="72" t="s">
        <v>22</v>
      </c>
      <c r="D51" s="37" t="s">
        <v>429</v>
      </c>
      <c r="E51" s="37" t="s">
        <v>496</v>
      </c>
      <c r="F51" s="9" t="s">
        <v>5</v>
      </c>
      <c r="G51" s="160"/>
      <c r="H51" s="160"/>
      <c r="I51" s="160"/>
    </row>
    <row r="52" spans="1:9">
      <c r="A52" s="63" t="s">
        <v>194</v>
      </c>
      <c r="B52" s="72"/>
      <c r="C52" s="72" t="s">
        <v>49</v>
      </c>
      <c r="D52" s="37" t="s">
        <v>426</v>
      </c>
      <c r="E52" s="37" t="s">
        <v>497</v>
      </c>
      <c r="F52" s="9" t="s">
        <v>5</v>
      </c>
      <c r="G52" s="160"/>
      <c r="H52" s="160"/>
      <c r="I52" s="160"/>
    </row>
    <row r="53" spans="1:9">
      <c r="A53" s="63" t="s">
        <v>195</v>
      </c>
      <c r="B53" s="72"/>
      <c r="C53" s="72" t="s">
        <v>50</v>
      </c>
      <c r="D53" s="37" t="s">
        <v>427</v>
      </c>
      <c r="E53" s="37" t="s">
        <v>498</v>
      </c>
      <c r="F53" s="9" t="s">
        <v>5</v>
      </c>
      <c r="G53" s="160"/>
      <c r="H53" s="160"/>
      <c r="I53" s="160"/>
    </row>
    <row r="54" spans="1:9">
      <c r="A54" s="63" t="s">
        <v>196</v>
      </c>
      <c r="B54" s="121"/>
      <c r="C54" s="73" t="s">
        <v>33</v>
      </c>
      <c r="D54" s="33" t="s">
        <v>428</v>
      </c>
      <c r="E54" s="33" t="s">
        <v>499</v>
      </c>
      <c r="F54" s="13" t="s">
        <v>5</v>
      </c>
      <c r="G54" s="157"/>
      <c r="H54" s="157"/>
      <c r="I54" s="157"/>
    </row>
    <row r="55" spans="1:9" ht="25.5">
      <c r="A55" s="63" t="s">
        <v>197</v>
      </c>
      <c r="B55" s="71" t="s">
        <v>40</v>
      </c>
      <c r="C55" s="68">
        <v>8</v>
      </c>
      <c r="D55" s="36" t="s">
        <v>723</v>
      </c>
      <c r="E55" s="36" t="s">
        <v>500</v>
      </c>
      <c r="F55" s="9" t="s">
        <v>16</v>
      </c>
      <c r="G55" s="157" t="str">
        <f>KORISNICI!G64</f>
        <v>/</v>
      </c>
      <c r="H55" s="157" t="str">
        <f>KORISNICI!H64</f>
        <v>/</v>
      </c>
      <c r="I55" s="157" t="str">
        <f>KORISNICI!I64</f>
        <v>/</v>
      </c>
    </row>
    <row r="56" spans="1:9">
      <c r="A56" s="63" t="s">
        <v>198</v>
      </c>
      <c r="B56" s="72"/>
      <c r="C56" s="72" t="s">
        <v>22</v>
      </c>
      <c r="D56" s="37" t="s">
        <v>100</v>
      </c>
      <c r="E56" s="37" t="s">
        <v>496</v>
      </c>
      <c r="F56" s="9" t="s">
        <v>5</v>
      </c>
      <c r="G56" s="160"/>
      <c r="H56" s="160"/>
      <c r="I56" s="160"/>
    </row>
    <row r="57" spans="1:9">
      <c r="A57" s="63" t="s">
        <v>199</v>
      </c>
      <c r="B57" s="72"/>
      <c r="C57" s="72" t="s">
        <v>49</v>
      </c>
      <c r="D57" s="37" t="s">
        <v>426</v>
      </c>
      <c r="E57" s="37" t="s">
        <v>497</v>
      </c>
      <c r="F57" s="9" t="s">
        <v>5</v>
      </c>
      <c r="G57" s="160"/>
      <c r="H57" s="160"/>
      <c r="I57" s="160"/>
    </row>
    <row r="58" spans="1:9">
      <c r="A58" s="63" t="s">
        <v>200</v>
      </c>
      <c r="B58" s="72"/>
      <c r="C58" s="72" t="s">
        <v>50</v>
      </c>
      <c r="D58" s="37" t="s">
        <v>427</v>
      </c>
      <c r="E58" s="37" t="s">
        <v>498</v>
      </c>
      <c r="F58" s="9" t="s">
        <v>5</v>
      </c>
      <c r="G58" s="160"/>
      <c r="H58" s="160"/>
      <c r="I58" s="160"/>
    </row>
    <row r="59" spans="1:9">
      <c r="A59" s="63" t="s">
        <v>201</v>
      </c>
      <c r="B59" s="72"/>
      <c r="C59" s="72" t="s">
        <v>23</v>
      </c>
      <c r="D59" s="37" t="s">
        <v>430</v>
      </c>
      <c r="E59" s="37" t="s">
        <v>501</v>
      </c>
      <c r="F59" s="9" t="s">
        <v>5</v>
      </c>
      <c r="G59" s="160"/>
      <c r="H59" s="160"/>
      <c r="I59" s="160"/>
    </row>
    <row r="60" spans="1:9">
      <c r="A60" s="63" t="s">
        <v>202</v>
      </c>
      <c r="B60" s="72"/>
      <c r="C60" s="72" t="s">
        <v>52</v>
      </c>
      <c r="D60" s="37" t="s">
        <v>431</v>
      </c>
      <c r="E60" s="37" t="s">
        <v>502</v>
      </c>
      <c r="F60" s="9" t="s">
        <v>5</v>
      </c>
      <c r="G60" s="160"/>
      <c r="H60" s="160"/>
      <c r="I60" s="160"/>
    </row>
    <row r="61" spans="1:9">
      <c r="A61" s="63" t="s">
        <v>203</v>
      </c>
      <c r="B61" s="72"/>
      <c r="C61" s="72" t="s">
        <v>24</v>
      </c>
      <c r="D61" s="37" t="s">
        <v>432</v>
      </c>
      <c r="E61" s="37" t="s">
        <v>503</v>
      </c>
      <c r="F61" s="9" t="s">
        <v>5</v>
      </c>
      <c r="G61" s="160"/>
      <c r="H61" s="160"/>
      <c r="I61" s="160"/>
    </row>
    <row r="62" spans="1:9">
      <c r="A62" s="63" t="s">
        <v>204</v>
      </c>
      <c r="B62" s="72"/>
      <c r="C62" s="69" t="s">
        <v>93</v>
      </c>
      <c r="D62" s="31" t="s">
        <v>433</v>
      </c>
      <c r="E62" s="31" t="s">
        <v>504</v>
      </c>
      <c r="F62" s="9" t="s">
        <v>5</v>
      </c>
      <c r="G62" s="160"/>
      <c r="H62" s="160"/>
      <c r="I62" s="160"/>
    </row>
    <row r="63" spans="1:9">
      <c r="A63" s="63" t="s">
        <v>205</v>
      </c>
      <c r="B63" s="121"/>
      <c r="C63" s="73" t="s">
        <v>33</v>
      </c>
      <c r="D63" s="33" t="s">
        <v>428</v>
      </c>
      <c r="E63" s="33" t="s">
        <v>499</v>
      </c>
      <c r="F63" s="13" t="s">
        <v>5</v>
      </c>
      <c r="G63" s="160"/>
      <c r="H63" s="160"/>
      <c r="I63" s="160"/>
    </row>
    <row r="64" spans="1:9" ht="25.5">
      <c r="A64" s="63" t="s">
        <v>206</v>
      </c>
      <c r="B64" s="74" t="s">
        <v>40</v>
      </c>
      <c r="C64" s="74">
        <v>9</v>
      </c>
      <c r="D64" s="32" t="s">
        <v>724</v>
      </c>
      <c r="E64" s="32" t="s">
        <v>725</v>
      </c>
      <c r="F64" s="9" t="s">
        <v>5</v>
      </c>
      <c r="G64" s="160"/>
      <c r="H64" s="160"/>
      <c r="I64" s="160"/>
    </row>
    <row r="65" spans="1:9" ht="38.25">
      <c r="A65" s="63" t="s">
        <v>207</v>
      </c>
      <c r="B65" s="68" t="s">
        <v>40</v>
      </c>
      <c r="C65" s="68">
        <v>10</v>
      </c>
      <c r="D65" s="32" t="s">
        <v>726</v>
      </c>
      <c r="E65" s="32" t="s">
        <v>727</v>
      </c>
      <c r="F65" s="9" t="s">
        <v>5</v>
      </c>
      <c r="G65" s="160"/>
      <c r="H65" s="160"/>
      <c r="I65" s="160"/>
    </row>
    <row r="66" spans="1:9" ht="25.5">
      <c r="A66" s="63" t="s">
        <v>208</v>
      </c>
      <c r="B66" s="68" t="s">
        <v>40</v>
      </c>
      <c r="C66" s="68">
        <v>11</v>
      </c>
      <c r="D66" s="32" t="s">
        <v>728</v>
      </c>
      <c r="E66" s="32" t="s">
        <v>729</v>
      </c>
      <c r="F66" s="9" t="s">
        <v>6</v>
      </c>
      <c r="G66" s="160"/>
      <c r="H66" s="160"/>
      <c r="I66" s="160"/>
    </row>
    <row r="67" spans="1:9" ht="25.5">
      <c r="A67" s="63" t="s">
        <v>209</v>
      </c>
      <c r="B67" s="68" t="s">
        <v>40</v>
      </c>
      <c r="C67" s="68">
        <v>12</v>
      </c>
      <c r="D67" s="36" t="s">
        <v>730</v>
      </c>
      <c r="E67" s="36" t="s">
        <v>508</v>
      </c>
      <c r="F67" s="9" t="s">
        <v>475</v>
      </c>
      <c r="G67" s="160"/>
      <c r="H67" s="160"/>
      <c r="I67" s="160"/>
    </row>
    <row r="68" spans="1:9" ht="25.5">
      <c r="A68" s="63" t="s">
        <v>210</v>
      </c>
      <c r="B68" s="68" t="s">
        <v>40</v>
      </c>
      <c r="C68" s="68">
        <v>13</v>
      </c>
      <c r="D68" s="130" t="s">
        <v>731</v>
      </c>
      <c r="E68" s="130" t="s">
        <v>732</v>
      </c>
      <c r="F68" s="13" t="s">
        <v>475</v>
      </c>
      <c r="G68" s="160"/>
      <c r="H68" s="160"/>
      <c r="I68" s="160"/>
    </row>
    <row r="69" spans="1:9" ht="25.5">
      <c r="A69" s="63" t="s">
        <v>211</v>
      </c>
      <c r="B69" s="68" t="s">
        <v>40</v>
      </c>
      <c r="C69" s="68">
        <v>14</v>
      </c>
      <c r="D69" s="130" t="s">
        <v>733</v>
      </c>
      <c r="E69" s="130" t="s">
        <v>734</v>
      </c>
      <c r="F69" s="13" t="s">
        <v>475</v>
      </c>
      <c r="G69" s="160"/>
      <c r="H69" s="160"/>
      <c r="I69" s="160"/>
    </row>
    <row r="70" spans="1:9" ht="38.25">
      <c r="A70" s="63" t="s">
        <v>212</v>
      </c>
      <c r="B70" s="68" t="s">
        <v>40</v>
      </c>
      <c r="C70" s="68">
        <v>15</v>
      </c>
      <c r="D70" s="36" t="s">
        <v>735</v>
      </c>
      <c r="E70" s="36" t="s">
        <v>736</v>
      </c>
      <c r="F70" s="9" t="s">
        <v>16</v>
      </c>
      <c r="G70" s="157" t="str">
        <f>KORISNICI!G79</f>
        <v>/</v>
      </c>
      <c r="H70" s="157" t="str">
        <f>KORISNICI!H79</f>
        <v>/</v>
      </c>
      <c r="I70" s="157" t="str">
        <f>KORISNICI!I79</f>
        <v>/</v>
      </c>
    </row>
    <row r="71" spans="1:9">
      <c r="A71" s="63" t="s">
        <v>213</v>
      </c>
      <c r="B71" s="72"/>
      <c r="C71" s="69" t="s">
        <v>22</v>
      </c>
      <c r="D71" s="31" t="s">
        <v>39</v>
      </c>
      <c r="E71" s="31" t="s">
        <v>514</v>
      </c>
      <c r="F71" s="9" t="s">
        <v>475</v>
      </c>
      <c r="G71" s="160"/>
      <c r="H71" s="160"/>
      <c r="I71" s="160"/>
    </row>
    <row r="72" spans="1:9">
      <c r="A72" s="63" t="s">
        <v>214</v>
      </c>
      <c r="B72" s="72"/>
      <c r="C72" s="69" t="s">
        <v>49</v>
      </c>
      <c r="D72" s="31" t="s">
        <v>34</v>
      </c>
      <c r="E72" s="31" t="s">
        <v>513</v>
      </c>
      <c r="F72" s="9" t="s">
        <v>475</v>
      </c>
      <c r="G72" s="160"/>
      <c r="H72" s="160"/>
      <c r="I72" s="160"/>
    </row>
    <row r="73" spans="1:9">
      <c r="A73" s="66"/>
      <c r="B73" s="67"/>
      <c r="C73" s="67"/>
      <c r="D73" s="50"/>
      <c r="E73" s="50"/>
      <c r="F73" s="27"/>
      <c r="G73" s="158"/>
      <c r="H73" s="158"/>
      <c r="I73" s="158"/>
    </row>
    <row r="74" spans="1:9" ht="25.5">
      <c r="A74" s="141" t="s">
        <v>215</v>
      </c>
      <c r="B74" s="145" t="s">
        <v>44</v>
      </c>
      <c r="C74" s="145"/>
      <c r="D74" s="146" t="s">
        <v>45</v>
      </c>
      <c r="E74" s="146" t="s">
        <v>591</v>
      </c>
      <c r="F74" s="147"/>
      <c r="G74" s="161"/>
      <c r="H74" s="161"/>
      <c r="I74" s="161"/>
    </row>
    <row r="75" spans="1:9" ht="25.5">
      <c r="A75" s="63" t="s">
        <v>216</v>
      </c>
      <c r="B75" s="71" t="s">
        <v>44</v>
      </c>
      <c r="C75" s="71">
        <v>1</v>
      </c>
      <c r="D75" s="35" t="s">
        <v>737</v>
      </c>
      <c r="E75" s="35" t="s">
        <v>738</v>
      </c>
      <c r="F75" s="13" t="s">
        <v>7</v>
      </c>
      <c r="G75" s="160"/>
      <c r="H75" s="160"/>
      <c r="I75" s="160"/>
    </row>
    <row r="76" spans="1:9" ht="25.5">
      <c r="A76" s="63" t="s">
        <v>217</v>
      </c>
      <c r="B76" s="71" t="s">
        <v>44</v>
      </c>
      <c r="C76" s="71">
        <v>2</v>
      </c>
      <c r="D76" s="35" t="s">
        <v>739</v>
      </c>
      <c r="E76" s="35" t="s">
        <v>740</v>
      </c>
      <c r="F76" s="13" t="s">
        <v>7</v>
      </c>
      <c r="G76" s="160"/>
      <c r="H76" s="160"/>
      <c r="I76" s="160"/>
    </row>
    <row r="77" spans="1:9" ht="25.5">
      <c r="A77" s="63" t="s">
        <v>218</v>
      </c>
      <c r="B77" s="71" t="s">
        <v>44</v>
      </c>
      <c r="C77" s="71">
        <v>3</v>
      </c>
      <c r="D77" s="14" t="s">
        <v>741</v>
      </c>
      <c r="E77" s="14" t="s">
        <v>742</v>
      </c>
      <c r="F77" s="13" t="s">
        <v>4</v>
      </c>
      <c r="G77" s="160"/>
      <c r="H77" s="160"/>
      <c r="I77" s="160"/>
    </row>
    <row r="78" spans="1:9" ht="25.5">
      <c r="A78" s="63" t="s">
        <v>219</v>
      </c>
      <c r="B78" s="71" t="s">
        <v>44</v>
      </c>
      <c r="C78" s="71">
        <v>4</v>
      </c>
      <c r="D78" s="14" t="s">
        <v>743</v>
      </c>
      <c r="E78" s="14" t="s">
        <v>744</v>
      </c>
      <c r="F78" s="13" t="s">
        <v>4</v>
      </c>
      <c r="G78" s="160"/>
      <c r="H78" s="160"/>
      <c r="I78" s="160"/>
    </row>
    <row r="79" spans="1:9" ht="38.25">
      <c r="A79" s="63" t="s">
        <v>220</v>
      </c>
      <c r="B79" s="71" t="s">
        <v>44</v>
      </c>
      <c r="C79" s="71">
        <v>5</v>
      </c>
      <c r="D79" s="14" t="s">
        <v>745</v>
      </c>
      <c r="E79" s="14" t="s">
        <v>746</v>
      </c>
      <c r="F79" s="13" t="s">
        <v>7</v>
      </c>
      <c r="G79" s="160"/>
      <c r="H79" s="160"/>
      <c r="I79" s="160"/>
    </row>
    <row r="80" spans="1:9" ht="25.5">
      <c r="A80" s="63" t="s">
        <v>221</v>
      </c>
      <c r="B80" s="71" t="s">
        <v>44</v>
      </c>
      <c r="C80" s="71">
        <v>6</v>
      </c>
      <c r="D80" s="14" t="s">
        <v>747</v>
      </c>
      <c r="E80" s="14" t="s">
        <v>748</v>
      </c>
      <c r="F80" s="13" t="s">
        <v>6</v>
      </c>
      <c r="G80" s="160"/>
      <c r="H80" s="160"/>
      <c r="I80" s="160"/>
    </row>
    <row r="81" spans="1:9" ht="25.5">
      <c r="A81" s="63" t="s">
        <v>222</v>
      </c>
      <c r="B81" s="71" t="s">
        <v>44</v>
      </c>
      <c r="C81" s="71">
        <v>7</v>
      </c>
      <c r="D81" s="14" t="s">
        <v>749</v>
      </c>
      <c r="E81" s="14" t="s">
        <v>750</v>
      </c>
      <c r="F81" s="13" t="s">
        <v>7</v>
      </c>
      <c r="G81" s="160"/>
      <c r="H81" s="160"/>
      <c r="I81" s="160"/>
    </row>
    <row r="82" spans="1:9" ht="25.5">
      <c r="A82" s="63" t="s">
        <v>223</v>
      </c>
      <c r="B82" s="71" t="s">
        <v>44</v>
      </c>
      <c r="C82" s="71">
        <v>8</v>
      </c>
      <c r="D82" s="35" t="s">
        <v>751</v>
      </c>
      <c r="E82" s="35" t="s">
        <v>752</v>
      </c>
      <c r="F82" s="13" t="s">
        <v>4</v>
      </c>
      <c r="G82" s="160"/>
      <c r="H82" s="160"/>
      <c r="I82" s="160"/>
    </row>
    <row r="83" spans="1:9" ht="25.5">
      <c r="A83" s="63" t="s">
        <v>224</v>
      </c>
      <c r="B83" s="71" t="s">
        <v>44</v>
      </c>
      <c r="C83" s="71">
        <v>9</v>
      </c>
      <c r="D83" s="35" t="s">
        <v>753</v>
      </c>
      <c r="E83" s="35" t="s">
        <v>754</v>
      </c>
      <c r="F83" s="13" t="s">
        <v>7</v>
      </c>
      <c r="G83" s="160"/>
      <c r="H83" s="160"/>
      <c r="I83" s="160"/>
    </row>
    <row r="84" spans="1:9" ht="25.5">
      <c r="A84" s="63" t="s">
        <v>225</v>
      </c>
      <c r="B84" s="71" t="s">
        <v>44</v>
      </c>
      <c r="C84" s="71">
        <v>10</v>
      </c>
      <c r="D84" s="35" t="s">
        <v>755</v>
      </c>
      <c r="E84" s="35" t="s">
        <v>756</v>
      </c>
      <c r="F84" s="13" t="s">
        <v>16</v>
      </c>
      <c r="G84" s="157" t="str">
        <f>KORISNICI!G93</f>
        <v>/</v>
      </c>
      <c r="H84" s="157" t="str">
        <f>KORISNICI!H93</f>
        <v>/</v>
      </c>
      <c r="I84" s="157" t="str">
        <f>KORISNICI!I93</f>
        <v>/</v>
      </c>
    </row>
    <row r="85" spans="1:9">
      <c r="A85" s="63" t="s">
        <v>226</v>
      </c>
      <c r="B85" s="73"/>
      <c r="C85" s="73" t="s">
        <v>22</v>
      </c>
      <c r="D85" s="33" t="s">
        <v>8</v>
      </c>
      <c r="E85" s="33" t="s">
        <v>530</v>
      </c>
      <c r="F85" s="13" t="s">
        <v>7</v>
      </c>
      <c r="G85" s="160"/>
      <c r="H85" s="160"/>
      <c r="I85" s="160"/>
    </row>
    <row r="86" spans="1:9">
      <c r="A86" s="63" t="s">
        <v>227</v>
      </c>
      <c r="B86" s="73"/>
      <c r="C86" s="73" t="s">
        <v>49</v>
      </c>
      <c r="D86" s="33" t="s">
        <v>14</v>
      </c>
      <c r="E86" s="33" t="s">
        <v>531</v>
      </c>
      <c r="F86" s="13" t="s">
        <v>7</v>
      </c>
      <c r="G86" s="157"/>
      <c r="H86" s="157"/>
      <c r="I86" s="157"/>
    </row>
    <row r="87" spans="1:9">
      <c r="A87" s="75"/>
      <c r="B87" s="76"/>
      <c r="C87" s="76"/>
      <c r="D87" s="53"/>
      <c r="E87" s="50"/>
      <c r="F87" s="27"/>
      <c r="G87" s="158"/>
      <c r="H87" s="158"/>
      <c r="I87" s="158"/>
    </row>
    <row r="88" spans="1:9">
      <c r="A88" s="141" t="s">
        <v>228</v>
      </c>
      <c r="B88" s="145" t="s">
        <v>24</v>
      </c>
      <c r="C88" s="145"/>
      <c r="D88" s="146" t="s">
        <v>32</v>
      </c>
      <c r="E88" s="146" t="s">
        <v>592</v>
      </c>
      <c r="F88" s="147"/>
      <c r="G88" s="161"/>
      <c r="H88" s="161"/>
      <c r="I88" s="161"/>
    </row>
    <row r="89" spans="1:9" ht="25.5">
      <c r="A89" s="63" t="s">
        <v>229</v>
      </c>
      <c r="B89" s="71" t="s">
        <v>24</v>
      </c>
      <c r="C89" s="71">
        <v>1</v>
      </c>
      <c r="D89" s="35" t="s">
        <v>757</v>
      </c>
      <c r="E89" s="35" t="s">
        <v>758</v>
      </c>
      <c r="F89" s="13" t="s">
        <v>16</v>
      </c>
      <c r="G89" s="157" t="str">
        <f>KORISNICI!G98</f>
        <v>/</v>
      </c>
      <c r="H89" s="157" t="str">
        <f>KORISNICI!H98</f>
        <v>/</v>
      </c>
      <c r="I89" s="157" t="str">
        <f>KORISNICI!I98</f>
        <v>/</v>
      </c>
    </row>
    <row r="90" spans="1:9">
      <c r="A90" s="63" t="s">
        <v>230</v>
      </c>
      <c r="B90" s="73"/>
      <c r="C90" s="73" t="s">
        <v>22</v>
      </c>
      <c r="D90" s="33" t="s">
        <v>10</v>
      </c>
      <c r="E90" s="33" t="s">
        <v>533</v>
      </c>
      <c r="F90" s="13" t="s">
        <v>7</v>
      </c>
      <c r="G90" s="160"/>
      <c r="H90" s="160"/>
      <c r="I90" s="160"/>
    </row>
    <row r="91" spans="1:9">
      <c r="A91" s="63" t="s">
        <v>231</v>
      </c>
      <c r="B91" s="73"/>
      <c r="C91" s="73" t="s">
        <v>49</v>
      </c>
      <c r="D91" s="33" t="s">
        <v>11</v>
      </c>
      <c r="E91" s="33" t="s">
        <v>534</v>
      </c>
      <c r="F91" s="13" t="s">
        <v>7</v>
      </c>
      <c r="G91" s="160"/>
      <c r="H91" s="160"/>
      <c r="I91" s="160"/>
    </row>
    <row r="92" spans="1:9">
      <c r="A92" s="63" t="s">
        <v>232</v>
      </c>
      <c r="B92" s="73"/>
      <c r="C92" s="73" t="s">
        <v>50</v>
      </c>
      <c r="D92" s="33" t="s">
        <v>12</v>
      </c>
      <c r="E92" s="33" t="s">
        <v>535</v>
      </c>
      <c r="F92" s="13" t="s">
        <v>7</v>
      </c>
      <c r="G92" s="157"/>
      <c r="H92" s="157"/>
      <c r="I92" s="157"/>
    </row>
    <row r="93" spans="1:9">
      <c r="A93" s="63" t="s">
        <v>233</v>
      </c>
      <c r="B93" s="73"/>
      <c r="C93" s="73" t="s">
        <v>23</v>
      </c>
      <c r="D93" s="33" t="s">
        <v>13</v>
      </c>
      <c r="E93" s="33" t="s">
        <v>536</v>
      </c>
      <c r="F93" s="13" t="s">
        <v>7</v>
      </c>
      <c r="G93" s="157"/>
      <c r="H93" s="157"/>
      <c r="I93" s="157"/>
    </row>
    <row r="94" spans="1:9" ht="51">
      <c r="A94" s="63" t="s">
        <v>234</v>
      </c>
      <c r="B94" s="71" t="s">
        <v>24</v>
      </c>
      <c r="C94" s="71">
        <v>2</v>
      </c>
      <c r="D94" s="35" t="s">
        <v>759</v>
      </c>
      <c r="E94" s="35" t="s">
        <v>760</v>
      </c>
      <c r="F94" s="13" t="s">
        <v>4</v>
      </c>
      <c r="G94" s="160"/>
      <c r="H94" s="160"/>
      <c r="I94" s="160"/>
    </row>
    <row r="95" spans="1:9" ht="38.25">
      <c r="A95" s="63" t="s">
        <v>235</v>
      </c>
      <c r="B95" s="71" t="s">
        <v>24</v>
      </c>
      <c r="C95" s="71">
        <v>3</v>
      </c>
      <c r="D95" s="35" t="s">
        <v>761</v>
      </c>
      <c r="E95" s="35" t="s">
        <v>762</v>
      </c>
      <c r="F95" s="13" t="s">
        <v>7</v>
      </c>
      <c r="G95" s="160"/>
      <c r="H95" s="160"/>
      <c r="I95" s="160"/>
    </row>
    <row r="96" spans="1:9" ht="51">
      <c r="A96" s="63" t="s">
        <v>236</v>
      </c>
      <c r="B96" s="71" t="s">
        <v>24</v>
      </c>
      <c r="C96" s="71">
        <v>4</v>
      </c>
      <c r="D96" s="35" t="s">
        <v>763</v>
      </c>
      <c r="E96" s="35" t="s">
        <v>764</v>
      </c>
      <c r="F96" s="13" t="s">
        <v>4</v>
      </c>
      <c r="G96" s="160"/>
      <c r="H96" s="160"/>
      <c r="I96" s="160"/>
    </row>
    <row r="97" spans="1:9" ht="51">
      <c r="A97" s="63" t="s">
        <v>237</v>
      </c>
      <c r="B97" s="71" t="s">
        <v>24</v>
      </c>
      <c r="C97" s="71">
        <v>5</v>
      </c>
      <c r="D97" s="35" t="s">
        <v>765</v>
      </c>
      <c r="E97" s="35" t="s">
        <v>766</v>
      </c>
      <c r="F97" s="13" t="s">
        <v>16</v>
      </c>
      <c r="G97" s="157" t="str">
        <f>KORISNICI!G106</f>
        <v>/</v>
      </c>
      <c r="H97" s="157" t="str">
        <f>KORISNICI!H106</f>
        <v>/</v>
      </c>
      <c r="I97" s="157" t="str">
        <f>KORISNICI!I106</f>
        <v>/</v>
      </c>
    </row>
    <row r="98" spans="1:9">
      <c r="A98" s="63" t="s">
        <v>238</v>
      </c>
      <c r="B98" s="73"/>
      <c r="C98" s="73" t="s">
        <v>22</v>
      </c>
      <c r="D98" s="33" t="s">
        <v>102</v>
      </c>
      <c r="E98" s="33" t="s">
        <v>541</v>
      </c>
      <c r="F98" s="13" t="s">
        <v>4</v>
      </c>
      <c r="G98" s="160"/>
      <c r="H98" s="160"/>
      <c r="I98" s="160"/>
    </row>
    <row r="99" spans="1:9">
      <c r="A99" s="63" t="s">
        <v>239</v>
      </c>
      <c r="B99" s="73"/>
      <c r="C99" s="73" t="s">
        <v>49</v>
      </c>
      <c r="D99" s="33" t="s">
        <v>101</v>
      </c>
      <c r="E99" s="33" t="s">
        <v>542</v>
      </c>
      <c r="F99" s="13" t="s">
        <v>4</v>
      </c>
      <c r="G99" s="157"/>
      <c r="H99" s="157"/>
      <c r="I99" s="157"/>
    </row>
    <row r="100" spans="1:9">
      <c r="A100" s="63" t="s">
        <v>240</v>
      </c>
      <c r="B100" s="73"/>
      <c r="C100" s="73" t="s">
        <v>50</v>
      </c>
      <c r="D100" s="33" t="s">
        <v>103</v>
      </c>
      <c r="E100" s="33" t="s">
        <v>543</v>
      </c>
      <c r="F100" s="13" t="s">
        <v>4</v>
      </c>
      <c r="G100" s="157"/>
      <c r="H100" s="157"/>
      <c r="I100" s="157"/>
    </row>
    <row r="101" spans="1:9">
      <c r="A101" s="63" t="s">
        <v>241</v>
      </c>
      <c r="B101" s="73"/>
      <c r="C101" s="73" t="s">
        <v>23</v>
      </c>
      <c r="D101" s="33" t="s">
        <v>104</v>
      </c>
      <c r="E101" s="33" t="s">
        <v>544</v>
      </c>
      <c r="F101" s="13" t="s">
        <v>4</v>
      </c>
      <c r="G101" s="157"/>
      <c r="H101" s="157"/>
      <c r="I101" s="157"/>
    </row>
    <row r="102" spans="1:9">
      <c r="A102" s="63" t="s">
        <v>242</v>
      </c>
      <c r="B102" s="73"/>
      <c r="C102" s="73" t="s">
        <v>52</v>
      </c>
      <c r="D102" s="33" t="s">
        <v>105</v>
      </c>
      <c r="E102" s="33" t="s">
        <v>545</v>
      </c>
      <c r="F102" s="13" t="s">
        <v>4</v>
      </c>
      <c r="G102" s="160"/>
      <c r="H102" s="160"/>
      <c r="I102" s="160"/>
    </row>
    <row r="103" spans="1:9">
      <c r="A103" s="66"/>
      <c r="B103" s="67"/>
      <c r="C103" s="67"/>
      <c r="D103" s="50"/>
      <c r="E103" s="50"/>
      <c r="F103" s="27"/>
      <c r="G103" s="158"/>
      <c r="H103" s="158"/>
      <c r="I103" s="158"/>
    </row>
    <row r="104" spans="1:9">
      <c r="A104" s="141" t="s">
        <v>243</v>
      </c>
      <c r="B104" s="142" t="s">
        <v>33</v>
      </c>
      <c r="C104" s="142"/>
      <c r="D104" s="143" t="s">
        <v>18</v>
      </c>
      <c r="E104" s="143" t="s">
        <v>593</v>
      </c>
      <c r="F104" s="144"/>
      <c r="G104" s="159"/>
      <c r="H104" s="159"/>
      <c r="I104" s="159"/>
    </row>
    <row r="105" spans="1:9" ht="38.25">
      <c r="A105" s="63" t="s">
        <v>244</v>
      </c>
      <c r="B105" s="68" t="s">
        <v>33</v>
      </c>
      <c r="C105" s="68">
        <v>1</v>
      </c>
      <c r="D105" s="35" t="s">
        <v>767</v>
      </c>
      <c r="E105" s="35" t="s">
        <v>768</v>
      </c>
      <c r="F105" s="9" t="s">
        <v>4</v>
      </c>
      <c r="G105" s="160"/>
      <c r="H105" s="160"/>
      <c r="I105" s="160"/>
    </row>
    <row r="106" spans="1:9" ht="51">
      <c r="A106" s="63" t="s">
        <v>245</v>
      </c>
      <c r="B106" s="68" t="s">
        <v>33</v>
      </c>
      <c r="C106" s="68">
        <v>2</v>
      </c>
      <c r="D106" s="35" t="s">
        <v>769</v>
      </c>
      <c r="E106" s="35" t="s">
        <v>770</v>
      </c>
      <c r="F106" s="9" t="s">
        <v>4</v>
      </c>
      <c r="G106" s="160"/>
      <c r="H106" s="160"/>
      <c r="I106" s="160"/>
    </row>
    <row r="107" spans="1:9">
      <c r="A107" s="63" t="s">
        <v>246</v>
      </c>
      <c r="B107" s="68" t="s">
        <v>33</v>
      </c>
      <c r="C107" s="71">
        <v>3</v>
      </c>
      <c r="D107" s="35" t="s">
        <v>771</v>
      </c>
      <c r="E107" s="35" t="s">
        <v>772</v>
      </c>
      <c r="F107" s="13" t="s">
        <v>7</v>
      </c>
      <c r="G107" s="157"/>
      <c r="H107" s="157"/>
      <c r="I107" s="157"/>
    </row>
    <row r="108" spans="1:9" ht="38.25">
      <c r="A108" s="63" t="s">
        <v>247</v>
      </c>
      <c r="B108" s="68" t="s">
        <v>33</v>
      </c>
      <c r="C108" s="68">
        <v>4</v>
      </c>
      <c r="D108" s="35" t="s">
        <v>773</v>
      </c>
      <c r="E108" s="35" t="s">
        <v>774</v>
      </c>
      <c r="F108" s="9" t="s">
        <v>7</v>
      </c>
      <c r="G108" s="160"/>
      <c r="H108" s="160"/>
      <c r="I108" s="160"/>
    </row>
    <row r="109" spans="1:9">
      <c r="A109" s="66"/>
      <c r="B109" s="67"/>
      <c r="C109" s="67"/>
      <c r="D109" s="50"/>
      <c r="E109" s="50"/>
      <c r="F109" s="27"/>
      <c r="G109" s="158"/>
      <c r="H109" s="158"/>
      <c r="I109" s="158"/>
    </row>
    <row r="110" spans="1:9">
      <c r="A110" s="141" t="s">
        <v>248</v>
      </c>
      <c r="B110" s="142" t="s">
        <v>41</v>
      </c>
      <c r="C110" s="142"/>
      <c r="D110" s="146" t="s">
        <v>416</v>
      </c>
      <c r="E110" s="146" t="s">
        <v>594</v>
      </c>
      <c r="F110" s="149"/>
      <c r="G110" s="162"/>
      <c r="H110" s="162"/>
      <c r="I110" s="162"/>
    </row>
    <row r="111" spans="1:9" ht="51">
      <c r="A111" s="63" t="s">
        <v>249</v>
      </c>
      <c r="B111" s="68" t="s">
        <v>41</v>
      </c>
      <c r="C111" s="68">
        <v>1</v>
      </c>
      <c r="D111" s="32" t="s">
        <v>775</v>
      </c>
      <c r="E111" s="32" t="s">
        <v>776</v>
      </c>
      <c r="F111" s="9" t="s">
        <v>16</v>
      </c>
      <c r="G111" s="157" t="str">
        <f>KORISNICI!G120</f>
        <v>/</v>
      </c>
      <c r="H111" s="157" t="str">
        <f>KORISNICI!H120</f>
        <v>/</v>
      </c>
      <c r="I111" s="157" t="str">
        <f>KORISNICI!I120</f>
        <v>/</v>
      </c>
    </row>
    <row r="112" spans="1:9">
      <c r="A112" s="63" t="s">
        <v>250</v>
      </c>
      <c r="B112" s="69"/>
      <c r="C112" s="69" t="s">
        <v>22</v>
      </c>
      <c r="D112" s="31" t="s">
        <v>107</v>
      </c>
      <c r="E112" s="31" t="s">
        <v>551</v>
      </c>
      <c r="F112" s="9" t="s">
        <v>475</v>
      </c>
      <c r="G112" s="160"/>
      <c r="H112" s="160"/>
      <c r="I112" s="160"/>
    </row>
    <row r="113" spans="1:9">
      <c r="A113" s="63" t="s">
        <v>251</v>
      </c>
      <c r="B113" s="69"/>
      <c r="C113" s="69" t="s">
        <v>49</v>
      </c>
      <c r="D113" s="31" t="s">
        <v>106</v>
      </c>
      <c r="E113" s="31" t="s">
        <v>552</v>
      </c>
      <c r="F113" s="9" t="s">
        <v>475</v>
      </c>
      <c r="G113" s="160"/>
      <c r="H113" s="160"/>
      <c r="I113" s="160"/>
    </row>
    <row r="114" spans="1:9">
      <c r="A114" s="63" t="s">
        <v>252</v>
      </c>
      <c r="B114" s="69"/>
      <c r="C114" s="69" t="s">
        <v>50</v>
      </c>
      <c r="D114" s="5" t="s">
        <v>108</v>
      </c>
      <c r="E114" s="5" t="s">
        <v>553</v>
      </c>
      <c r="F114" s="9" t="s">
        <v>475</v>
      </c>
      <c r="G114" s="160"/>
      <c r="H114" s="160"/>
      <c r="I114" s="160"/>
    </row>
    <row r="115" spans="1:9">
      <c r="A115" s="63" t="s">
        <v>253</v>
      </c>
      <c r="B115" s="69"/>
      <c r="C115" s="69" t="s">
        <v>23</v>
      </c>
      <c r="D115" s="5" t="s">
        <v>109</v>
      </c>
      <c r="E115" s="5" t="s">
        <v>554</v>
      </c>
      <c r="F115" s="9" t="s">
        <v>475</v>
      </c>
      <c r="G115" s="160"/>
      <c r="H115" s="160"/>
      <c r="I115" s="160"/>
    </row>
    <row r="116" spans="1:9" ht="63.75">
      <c r="A116" s="63" t="s">
        <v>254</v>
      </c>
      <c r="B116" s="68" t="s">
        <v>41</v>
      </c>
      <c r="C116" s="68">
        <v>2</v>
      </c>
      <c r="D116" s="35" t="s">
        <v>777</v>
      </c>
      <c r="E116" s="35" t="s">
        <v>778</v>
      </c>
      <c r="F116" s="9" t="s">
        <v>16</v>
      </c>
      <c r="G116" s="157" t="str">
        <f>KORISNICI!G125</f>
        <v>/</v>
      </c>
      <c r="H116" s="157" t="str">
        <f>KORISNICI!H125</f>
        <v>/</v>
      </c>
      <c r="I116" s="157" t="str">
        <f>KORISNICI!I125</f>
        <v>/</v>
      </c>
    </row>
    <row r="117" spans="1:9">
      <c r="A117" s="63" t="s">
        <v>255</v>
      </c>
      <c r="B117" s="69"/>
      <c r="C117" s="69" t="s">
        <v>22</v>
      </c>
      <c r="D117" s="34" t="s">
        <v>157</v>
      </c>
      <c r="E117" s="34" t="s">
        <v>556</v>
      </c>
      <c r="F117" s="9" t="s">
        <v>475</v>
      </c>
      <c r="G117" s="160"/>
      <c r="H117" s="160"/>
      <c r="I117" s="160"/>
    </row>
    <row r="118" spans="1:9">
      <c r="A118" s="63" t="s">
        <v>256</v>
      </c>
      <c r="B118" s="69"/>
      <c r="C118" s="124" t="s">
        <v>49</v>
      </c>
      <c r="D118" s="34" t="s">
        <v>158</v>
      </c>
      <c r="E118" s="34" t="s">
        <v>557</v>
      </c>
      <c r="F118" s="9" t="s">
        <v>475</v>
      </c>
      <c r="G118" s="160"/>
      <c r="H118" s="160"/>
      <c r="I118" s="160"/>
    </row>
    <row r="119" spans="1:9">
      <c r="A119" s="63" t="s">
        <v>257</v>
      </c>
      <c r="B119" s="69"/>
      <c r="C119" s="69" t="s">
        <v>50</v>
      </c>
      <c r="D119" s="34" t="s">
        <v>156</v>
      </c>
      <c r="E119" s="34" t="s">
        <v>558</v>
      </c>
      <c r="F119" s="9" t="s">
        <v>475</v>
      </c>
      <c r="G119" s="160"/>
      <c r="H119" s="160"/>
      <c r="I119" s="160"/>
    </row>
    <row r="120" spans="1:9">
      <c r="A120" s="63" t="s">
        <v>258</v>
      </c>
      <c r="B120" s="69"/>
      <c r="C120" s="69" t="s">
        <v>23</v>
      </c>
      <c r="D120" s="34" t="s">
        <v>155</v>
      </c>
      <c r="E120" s="34" t="s">
        <v>559</v>
      </c>
      <c r="F120" s="9" t="s">
        <v>475</v>
      </c>
      <c r="G120" s="160"/>
      <c r="H120" s="160"/>
      <c r="I120" s="160"/>
    </row>
    <row r="121" spans="1:9">
      <c r="A121" s="63" t="s">
        <v>259</v>
      </c>
      <c r="B121" s="69"/>
      <c r="C121" s="69" t="s">
        <v>52</v>
      </c>
      <c r="D121" s="34" t="s">
        <v>141</v>
      </c>
      <c r="E121" s="34" t="s">
        <v>560</v>
      </c>
      <c r="F121" s="9" t="s">
        <v>475</v>
      </c>
      <c r="G121" s="160"/>
      <c r="H121" s="160"/>
      <c r="I121" s="160"/>
    </row>
    <row r="122" spans="1:9">
      <c r="A122" s="63" t="s">
        <v>260</v>
      </c>
      <c r="B122" s="69"/>
      <c r="C122" s="69" t="s">
        <v>24</v>
      </c>
      <c r="D122" s="34" t="s">
        <v>120</v>
      </c>
      <c r="E122" s="34" t="s">
        <v>561</v>
      </c>
      <c r="F122" s="9" t="s">
        <v>475</v>
      </c>
      <c r="G122" s="160"/>
      <c r="H122" s="160"/>
      <c r="I122" s="160"/>
    </row>
    <row r="123" spans="1:9">
      <c r="A123" s="63" t="s">
        <v>261</v>
      </c>
      <c r="B123" s="69"/>
      <c r="C123" s="69" t="s">
        <v>93</v>
      </c>
      <c r="D123" s="34" t="s">
        <v>149</v>
      </c>
      <c r="E123" s="34" t="s">
        <v>562</v>
      </c>
      <c r="F123" s="9" t="s">
        <v>475</v>
      </c>
      <c r="G123" s="160"/>
      <c r="H123" s="160"/>
      <c r="I123" s="160"/>
    </row>
    <row r="124" spans="1:9">
      <c r="A124" s="63" t="s">
        <v>262</v>
      </c>
      <c r="B124" s="69"/>
      <c r="C124" s="69" t="s">
        <v>33</v>
      </c>
      <c r="D124" s="34" t="s">
        <v>150</v>
      </c>
      <c r="E124" s="34" t="s">
        <v>563</v>
      </c>
      <c r="F124" s="9" t="s">
        <v>475</v>
      </c>
      <c r="G124" s="160"/>
      <c r="H124" s="160"/>
      <c r="I124" s="160"/>
    </row>
    <row r="125" spans="1:9">
      <c r="A125" s="63" t="s">
        <v>263</v>
      </c>
      <c r="B125" s="69"/>
      <c r="C125" s="69" t="s">
        <v>153</v>
      </c>
      <c r="D125" s="33" t="s">
        <v>0</v>
      </c>
      <c r="E125" s="33" t="s">
        <v>564</v>
      </c>
      <c r="F125" s="9" t="s">
        <v>475</v>
      </c>
      <c r="G125" s="160"/>
      <c r="H125" s="160"/>
      <c r="I125" s="160"/>
    </row>
    <row r="126" spans="1:9">
      <c r="A126" s="63" t="s">
        <v>264</v>
      </c>
      <c r="B126" s="69"/>
      <c r="C126" s="69" t="s">
        <v>154</v>
      </c>
      <c r="D126" s="33" t="s">
        <v>1</v>
      </c>
      <c r="E126" s="33" t="s">
        <v>565</v>
      </c>
      <c r="F126" s="9" t="s">
        <v>475</v>
      </c>
      <c r="G126" s="160"/>
      <c r="H126" s="160"/>
      <c r="I126" s="160"/>
    </row>
    <row r="127" spans="1:9">
      <c r="A127" s="63" t="s">
        <v>265</v>
      </c>
      <c r="B127" s="69"/>
      <c r="C127" s="69" t="s">
        <v>40</v>
      </c>
      <c r="D127" s="33" t="s">
        <v>151</v>
      </c>
      <c r="E127" s="33" t="s">
        <v>566</v>
      </c>
      <c r="F127" s="9" t="s">
        <v>475</v>
      </c>
      <c r="G127" s="160"/>
      <c r="H127" s="160"/>
      <c r="I127" s="160"/>
    </row>
    <row r="128" spans="1:9">
      <c r="A128" s="63" t="s">
        <v>266</v>
      </c>
      <c r="B128" s="69"/>
      <c r="C128" s="124" t="s">
        <v>159</v>
      </c>
      <c r="D128" s="33" t="s">
        <v>152</v>
      </c>
      <c r="E128" s="33" t="s">
        <v>567</v>
      </c>
      <c r="F128" s="9" t="s">
        <v>475</v>
      </c>
      <c r="G128" s="160"/>
      <c r="H128" s="160"/>
      <c r="I128" s="160"/>
    </row>
    <row r="129" spans="1:9" ht="38.25">
      <c r="A129" s="63" t="s">
        <v>267</v>
      </c>
      <c r="B129" s="74" t="s">
        <v>41</v>
      </c>
      <c r="C129" s="74">
        <v>3</v>
      </c>
      <c r="D129" s="35" t="s">
        <v>160</v>
      </c>
      <c r="E129" s="35" t="s">
        <v>568</v>
      </c>
      <c r="F129" s="9" t="s">
        <v>16</v>
      </c>
      <c r="G129" s="157" t="str">
        <f>KORISNICI!G138</f>
        <v>/</v>
      </c>
      <c r="H129" s="157" t="str">
        <f>KORISNICI!H138</f>
        <v>/</v>
      </c>
      <c r="I129" s="157" t="str">
        <f>KORISNICI!I138</f>
        <v>/</v>
      </c>
    </row>
    <row r="130" spans="1:9">
      <c r="A130" s="63" t="s">
        <v>268</v>
      </c>
      <c r="B130" s="69"/>
      <c r="C130" s="77" t="s">
        <v>22</v>
      </c>
      <c r="D130" s="41" t="s">
        <v>161</v>
      </c>
      <c r="E130" s="41" t="s">
        <v>569</v>
      </c>
      <c r="F130" s="9" t="s">
        <v>475</v>
      </c>
      <c r="G130" s="157"/>
      <c r="H130" s="157"/>
      <c r="I130" s="157"/>
    </row>
    <row r="131" spans="1:9">
      <c r="A131" s="63" t="s">
        <v>269</v>
      </c>
      <c r="B131" s="69"/>
      <c r="C131" s="77" t="s">
        <v>49</v>
      </c>
      <c r="D131" s="41" t="s">
        <v>162</v>
      </c>
      <c r="E131" s="41" t="s">
        <v>570</v>
      </c>
      <c r="F131" s="9" t="s">
        <v>475</v>
      </c>
      <c r="G131" s="157"/>
      <c r="H131" s="157"/>
      <c r="I131" s="157"/>
    </row>
    <row r="132" spans="1:9">
      <c r="A132" s="63" t="s">
        <v>270</v>
      </c>
      <c r="B132" s="69"/>
      <c r="C132" s="77" t="s">
        <v>50</v>
      </c>
      <c r="D132" s="41" t="s">
        <v>163</v>
      </c>
      <c r="E132" s="41" t="s">
        <v>571</v>
      </c>
      <c r="F132" s="9" t="s">
        <v>475</v>
      </c>
      <c r="G132" s="157"/>
      <c r="H132" s="157"/>
      <c r="I132" s="157"/>
    </row>
    <row r="133" spans="1:9" ht="63.75">
      <c r="A133" s="63" t="s">
        <v>271</v>
      </c>
      <c r="B133" s="68" t="s">
        <v>41</v>
      </c>
      <c r="C133" s="68">
        <v>4</v>
      </c>
      <c r="D133" s="32" t="s">
        <v>779</v>
      </c>
      <c r="E133" s="32" t="s">
        <v>780</v>
      </c>
      <c r="F133" s="9" t="s">
        <v>16</v>
      </c>
      <c r="G133" s="157" t="str">
        <f>KORISNICI!G142</f>
        <v>/</v>
      </c>
      <c r="H133" s="157" t="str">
        <f>KORISNICI!H142</f>
        <v>/</v>
      </c>
      <c r="I133" s="157" t="str">
        <f>KORISNICI!I142</f>
        <v>/</v>
      </c>
    </row>
    <row r="134" spans="1:9">
      <c r="A134" s="63" t="s">
        <v>272</v>
      </c>
      <c r="B134" s="69"/>
      <c r="C134" s="69" t="s">
        <v>22</v>
      </c>
      <c r="D134" s="31" t="s">
        <v>110</v>
      </c>
      <c r="E134" s="31" t="s">
        <v>573</v>
      </c>
      <c r="F134" s="9" t="s">
        <v>475</v>
      </c>
      <c r="G134" s="160"/>
      <c r="H134" s="160"/>
      <c r="I134" s="160"/>
    </row>
    <row r="135" spans="1:9">
      <c r="A135" s="63" t="s">
        <v>273</v>
      </c>
      <c r="B135" s="69"/>
      <c r="C135" s="69" t="s">
        <v>49</v>
      </c>
      <c r="D135" s="31" t="s">
        <v>111</v>
      </c>
      <c r="E135" s="31" t="s">
        <v>574</v>
      </c>
      <c r="F135" s="9" t="s">
        <v>475</v>
      </c>
      <c r="G135" s="160"/>
      <c r="H135" s="160"/>
      <c r="I135" s="160"/>
    </row>
    <row r="136" spans="1:9">
      <c r="A136" s="63" t="s">
        <v>274</v>
      </c>
      <c r="B136" s="69"/>
      <c r="C136" s="69" t="s">
        <v>50</v>
      </c>
      <c r="D136" s="31" t="s">
        <v>2</v>
      </c>
      <c r="E136" s="31" t="s">
        <v>575</v>
      </c>
      <c r="F136" s="9" t="s">
        <v>475</v>
      </c>
      <c r="G136" s="160"/>
      <c r="H136" s="160"/>
      <c r="I136" s="160"/>
    </row>
    <row r="137" spans="1:9" ht="38.25">
      <c r="A137" s="63" t="s">
        <v>275</v>
      </c>
      <c r="B137" s="68" t="s">
        <v>41</v>
      </c>
      <c r="C137" s="68">
        <v>5</v>
      </c>
      <c r="D137" s="35" t="s">
        <v>781</v>
      </c>
      <c r="E137" s="35" t="s">
        <v>782</v>
      </c>
      <c r="F137" s="9" t="s">
        <v>16</v>
      </c>
      <c r="G137" s="157" t="str">
        <f>KORISNICI!G146</f>
        <v>/</v>
      </c>
      <c r="H137" s="157" t="str">
        <f>KORISNICI!H146</f>
        <v>/</v>
      </c>
      <c r="I137" s="157" t="str">
        <f>KORISNICI!I146</f>
        <v>/</v>
      </c>
    </row>
    <row r="138" spans="1:9">
      <c r="A138" s="63" t="s">
        <v>276</v>
      </c>
      <c r="B138" s="69"/>
      <c r="C138" s="69" t="s">
        <v>22</v>
      </c>
      <c r="D138" s="31" t="s">
        <v>113</v>
      </c>
      <c r="E138" s="31" t="s">
        <v>577</v>
      </c>
      <c r="F138" s="9" t="s">
        <v>475</v>
      </c>
      <c r="G138" s="160"/>
      <c r="H138" s="160"/>
      <c r="I138" s="160"/>
    </row>
    <row r="139" spans="1:9">
      <c r="A139" s="63" t="s">
        <v>277</v>
      </c>
      <c r="B139" s="69"/>
      <c r="C139" s="69" t="s">
        <v>49</v>
      </c>
      <c r="D139" s="31" t="s">
        <v>112</v>
      </c>
      <c r="E139" s="31" t="s">
        <v>578</v>
      </c>
      <c r="F139" s="9" t="s">
        <v>475</v>
      </c>
      <c r="G139" s="160"/>
      <c r="H139" s="160"/>
      <c r="I139" s="160"/>
    </row>
    <row r="140" spans="1:9">
      <c r="A140" s="63" t="s">
        <v>278</v>
      </c>
      <c r="B140" s="69"/>
      <c r="C140" s="69" t="s">
        <v>50</v>
      </c>
      <c r="D140" s="31" t="s">
        <v>114</v>
      </c>
      <c r="E140" s="31" t="s">
        <v>579</v>
      </c>
      <c r="F140" s="9" t="s">
        <v>475</v>
      </c>
      <c r="G140" s="160"/>
      <c r="H140" s="160"/>
      <c r="I140" s="160"/>
    </row>
    <row r="141" spans="1:9">
      <c r="A141" s="63" t="s">
        <v>279</v>
      </c>
      <c r="B141" s="69"/>
      <c r="C141" s="69" t="s">
        <v>23</v>
      </c>
      <c r="D141" s="31" t="s">
        <v>115</v>
      </c>
      <c r="E141" s="31" t="s">
        <v>580</v>
      </c>
      <c r="F141" s="9" t="s">
        <v>475</v>
      </c>
      <c r="G141" s="160"/>
      <c r="H141" s="160"/>
      <c r="I141" s="160"/>
    </row>
    <row r="142" spans="1:9">
      <c r="A142" s="63" t="s">
        <v>280</v>
      </c>
      <c r="B142" s="69"/>
      <c r="C142" s="69" t="s">
        <v>52</v>
      </c>
      <c r="D142" s="31" t="s">
        <v>365</v>
      </c>
      <c r="E142" s="31" t="s">
        <v>581</v>
      </c>
      <c r="F142" s="9" t="s">
        <v>475</v>
      </c>
      <c r="G142" s="157"/>
      <c r="H142" s="157"/>
      <c r="I142" s="157"/>
    </row>
    <row r="143" spans="1:9">
      <c r="A143" s="63" t="s">
        <v>281</v>
      </c>
      <c r="B143" s="69"/>
      <c r="C143" s="69" t="s">
        <v>24</v>
      </c>
      <c r="D143" s="31" t="s">
        <v>366</v>
      </c>
      <c r="E143" s="31" t="s">
        <v>582</v>
      </c>
      <c r="F143" s="9" t="s">
        <v>475</v>
      </c>
      <c r="G143" s="160"/>
      <c r="H143" s="160"/>
      <c r="I143" s="160"/>
    </row>
    <row r="144" spans="1:9">
      <c r="A144" s="63" t="s">
        <v>282</v>
      </c>
      <c r="B144" s="69"/>
      <c r="C144" s="69" t="s">
        <v>93</v>
      </c>
      <c r="D144" s="31" t="s">
        <v>367</v>
      </c>
      <c r="E144" s="31" t="s">
        <v>583</v>
      </c>
      <c r="F144" s="9" t="s">
        <v>475</v>
      </c>
      <c r="G144" s="160"/>
      <c r="H144" s="160"/>
      <c r="I144" s="160"/>
    </row>
    <row r="145" spans="1:9">
      <c r="A145" s="63" t="s">
        <v>283</v>
      </c>
      <c r="B145" s="69"/>
      <c r="C145" s="69" t="s">
        <v>33</v>
      </c>
      <c r="D145" s="31" t="s">
        <v>368</v>
      </c>
      <c r="E145" s="31" t="s">
        <v>584</v>
      </c>
      <c r="F145" s="9" t="s">
        <v>475</v>
      </c>
      <c r="G145" s="160"/>
      <c r="H145" s="160"/>
      <c r="I145" s="160"/>
    </row>
    <row r="146" spans="1:9">
      <c r="A146" s="63" t="s">
        <v>457</v>
      </c>
      <c r="B146" s="69"/>
      <c r="C146" s="69" t="s">
        <v>153</v>
      </c>
      <c r="D146" s="31" t="s">
        <v>116</v>
      </c>
      <c r="E146" s="31" t="s">
        <v>585</v>
      </c>
      <c r="F146" s="9" t="s">
        <v>475</v>
      </c>
      <c r="G146" s="160"/>
      <c r="H146" s="160"/>
      <c r="I146" s="160"/>
    </row>
    <row r="147" spans="1:9">
      <c r="A147" s="63" t="s">
        <v>458</v>
      </c>
      <c r="B147" s="69"/>
      <c r="C147" s="69" t="s">
        <v>154</v>
      </c>
      <c r="D147" s="31" t="s">
        <v>117</v>
      </c>
      <c r="E147" s="31" t="s">
        <v>586</v>
      </c>
      <c r="F147" s="9" t="s">
        <v>475</v>
      </c>
      <c r="G147" s="160"/>
      <c r="H147" s="160"/>
      <c r="I147" s="160"/>
    </row>
    <row r="148" spans="1:9">
      <c r="A148" s="63" t="s">
        <v>459</v>
      </c>
      <c r="B148" s="69"/>
      <c r="C148" s="69" t="s">
        <v>40</v>
      </c>
      <c r="D148" s="31" t="s">
        <v>118</v>
      </c>
      <c r="E148" s="31" t="s">
        <v>587</v>
      </c>
      <c r="F148" s="9" t="s">
        <v>475</v>
      </c>
      <c r="G148" s="157"/>
      <c r="H148" s="157"/>
      <c r="I148" s="157"/>
    </row>
    <row r="149" spans="1:9">
      <c r="A149" s="63" t="s">
        <v>460</v>
      </c>
      <c r="B149" s="69"/>
      <c r="C149" s="69" t="s">
        <v>159</v>
      </c>
      <c r="D149" s="31" t="s">
        <v>119</v>
      </c>
      <c r="E149" s="31" t="s">
        <v>588</v>
      </c>
      <c r="F149" s="9" t="s">
        <v>475</v>
      </c>
      <c r="G149" s="160"/>
      <c r="H149" s="160"/>
      <c r="I149" s="160"/>
    </row>
    <row r="150" spans="1:9">
      <c r="A150" s="66"/>
      <c r="B150" s="67"/>
      <c r="C150" s="67"/>
      <c r="D150" s="50"/>
      <c r="E150" s="50"/>
      <c r="F150" s="27"/>
      <c r="G150" s="158"/>
      <c r="H150" s="158"/>
      <c r="I150" s="158"/>
    </row>
    <row r="151" spans="1:9" ht="25.5">
      <c r="A151" s="141" t="s">
        <v>284</v>
      </c>
      <c r="B151" s="142" t="s">
        <v>23</v>
      </c>
      <c r="C151" s="142"/>
      <c r="D151" s="146" t="s">
        <v>17</v>
      </c>
      <c r="E151" s="146" t="s">
        <v>595</v>
      </c>
      <c r="F151" s="147"/>
      <c r="G151" s="161"/>
      <c r="H151" s="161"/>
      <c r="I151" s="161"/>
    </row>
    <row r="152" spans="1:9" ht="204">
      <c r="A152" s="63" t="s">
        <v>285</v>
      </c>
      <c r="B152" s="68" t="s">
        <v>23</v>
      </c>
      <c r="C152" s="68">
        <v>1</v>
      </c>
      <c r="D152" s="169" t="s">
        <v>863</v>
      </c>
      <c r="E152" s="154" t="s">
        <v>783</v>
      </c>
      <c r="F152" s="9" t="s">
        <v>6</v>
      </c>
      <c r="G152" s="160"/>
      <c r="H152" s="160"/>
      <c r="I152" s="160"/>
    </row>
    <row r="153" spans="1:9">
      <c r="A153" s="66"/>
      <c r="B153" s="67"/>
      <c r="C153" s="67"/>
      <c r="D153" s="50"/>
      <c r="E153" s="50"/>
      <c r="F153" s="27"/>
      <c r="G153" s="158"/>
      <c r="H153" s="158"/>
      <c r="I153" s="158"/>
    </row>
    <row r="154" spans="1:9">
      <c r="A154" s="141" t="s">
        <v>286</v>
      </c>
      <c r="B154" s="142" t="s">
        <v>46</v>
      </c>
      <c r="C154" s="142"/>
      <c r="D154" s="143" t="s">
        <v>411</v>
      </c>
      <c r="E154" s="143" t="s">
        <v>596</v>
      </c>
      <c r="F154" s="144"/>
      <c r="G154" s="159"/>
      <c r="H154" s="159"/>
      <c r="I154" s="159"/>
    </row>
    <row r="155" spans="1:9">
      <c r="A155" s="142"/>
      <c r="B155" s="142"/>
      <c r="C155" s="142"/>
      <c r="D155" s="143" t="s">
        <v>47</v>
      </c>
      <c r="E155" s="143" t="s">
        <v>597</v>
      </c>
      <c r="F155" s="144"/>
      <c r="G155" s="159"/>
      <c r="H155" s="159"/>
      <c r="I155" s="159"/>
    </row>
    <row r="156" spans="1:9" ht="38.25">
      <c r="A156" s="63" t="s">
        <v>287</v>
      </c>
      <c r="B156" s="74" t="s">
        <v>46</v>
      </c>
      <c r="C156" s="74">
        <v>1</v>
      </c>
      <c r="D156" s="35" t="s">
        <v>784</v>
      </c>
      <c r="E156" s="35" t="s">
        <v>785</v>
      </c>
      <c r="F156" s="9" t="s">
        <v>16</v>
      </c>
      <c r="G156" s="157" t="str">
        <f>KORISNICI!G165</f>
        <v>/</v>
      </c>
      <c r="H156" s="157" t="str">
        <f>KORISNICI!H165</f>
        <v>/</v>
      </c>
      <c r="I156" s="157" t="str">
        <f>KORISNICI!I165</f>
        <v>/</v>
      </c>
    </row>
    <row r="157" spans="1:9">
      <c r="A157" s="63" t="s">
        <v>288</v>
      </c>
      <c r="B157" s="69"/>
      <c r="C157" s="69" t="s">
        <v>22</v>
      </c>
      <c r="D157" s="33" t="s">
        <v>127</v>
      </c>
      <c r="E157" s="33" t="s">
        <v>127</v>
      </c>
      <c r="F157" s="9" t="s">
        <v>6</v>
      </c>
      <c r="G157" s="157"/>
      <c r="H157" s="157"/>
      <c r="I157" s="157"/>
    </row>
    <row r="158" spans="1:9">
      <c r="A158" s="63" t="s">
        <v>289</v>
      </c>
      <c r="B158" s="69"/>
      <c r="C158" s="69" t="s">
        <v>49</v>
      </c>
      <c r="D158" s="33" t="s">
        <v>128</v>
      </c>
      <c r="E158" s="33" t="s">
        <v>128</v>
      </c>
      <c r="F158" s="9" t="s">
        <v>6</v>
      </c>
      <c r="G158" s="157"/>
      <c r="H158" s="157"/>
      <c r="I158" s="157"/>
    </row>
    <row r="159" spans="1:9">
      <c r="A159" s="63" t="s">
        <v>290</v>
      </c>
      <c r="B159" s="69"/>
      <c r="C159" s="69" t="s">
        <v>50</v>
      </c>
      <c r="D159" s="33" t="s">
        <v>129</v>
      </c>
      <c r="E159" s="33" t="s">
        <v>129</v>
      </c>
      <c r="F159" s="9" t="s">
        <v>6</v>
      </c>
      <c r="G159" s="157"/>
      <c r="H159" s="157"/>
      <c r="I159" s="157"/>
    </row>
    <row r="160" spans="1:9" ht="63.75">
      <c r="A160" s="63" t="s">
        <v>291</v>
      </c>
      <c r="B160" s="74" t="s">
        <v>46</v>
      </c>
      <c r="C160" s="74">
        <v>2</v>
      </c>
      <c r="D160" s="35" t="s">
        <v>786</v>
      </c>
      <c r="E160" s="35" t="s">
        <v>787</v>
      </c>
      <c r="F160" s="9" t="s">
        <v>16</v>
      </c>
      <c r="G160" s="157" t="str">
        <f>KORISNICI!G169</f>
        <v>/</v>
      </c>
      <c r="H160" s="157" t="str">
        <f>KORISNICI!H169</f>
        <v>/</v>
      </c>
      <c r="I160" s="157" t="str">
        <f>KORISNICI!I169</f>
        <v>/</v>
      </c>
    </row>
    <row r="161" spans="1:9">
      <c r="A161" s="63" t="s">
        <v>292</v>
      </c>
      <c r="B161" s="69"/>
      <c r="C161" s="69" t="s">
        <v>49</v>
      </c>
      <c r="D161" s="33" t="s">
        <v>130</v>
      </c>
      <c r="E161" s="33" t="s">
        <v>130</v>
      </c>
      <c r="F161" s="13" t="s">
        <v>6</v>
      </c>
      <c r="G161" s="160"/>
      <c r="H161" s="160"/>
      <c r="I161" s="160"/>
    </row>
    <row r="162" spans="1:9">
      <c r="A162" s="63" t="s">
        <v>293</v>
      </c>
      <c r="B162" s="69"/>
      <c r="C162" s="69" t="s">
        <v>50</v>
      </c>
      <c r="D162" s="33" t="s">
        <v>131</v>
      </c>
      <c r="E162" s="33" t="s">
        <v>131</v>
      </c>
      <c r="F162" s="13" t="s">
        <v>6</v>
      </c>
      <c r="G162" s="160"/>
      <c r="H162" s="160"/>
      <c r="I162" s="160"/>
    </row>
    <row r="163" spans="1:9">
      <c r="A163" s="63" t="s">
        <v>294</v>
      </c>
      <c r="B163" s="69"/>
      <c r="C163" s="69" t="s">
        <v>23</v>
      </c>
      <c r="D163" s="33" t="s">
        <v>132</v>
      </c>
      <c r="E163" s="33" t="s">
        <v>132</v>
      </c>
      <c r="F163" s="13" t="s">
        <v>6</v>
      </c>
      <c r="G163" s="160"/>
      <c r="H163" s="160"/>
      <c r="I163" s="160"/>
    </row>
    <row r="164" spans="1:9" ht="51">
      <c r="A164" s="63" t="s">
        <v>295</v>
      </c>
      <c r="B164" s="74" t="s">
        <v>46</v>
      </c>
      <c r="C164" s="74">
        <v>3</v>
      </c>
      <c r="D164" s="35" t="s">
        <v>788</v>
      </c>
      <c r="E164" s="35" t="s">
        <v>789</v>
      </c>
      <c r="F164" s="9" t="s">
        <v>16</v>
      </c>
      <c r="G164" s="157" t="str">
        <f>KORISNICI!G173</f>
        <v>/</v>
      </c>
      <c r="H164" s="157" t="str">
        <f>KORISNICI!H173</f>
        <v>/</v>
      </c>
      <c r="I164" s="157" t="str">
        <f>KORISNICI!I173</f>
        <v>/</v>
      </c>
    </row>
    <row r="165" spans="1:9">
      <c r="A165" s="63" t="s">
        <v>296</v>
      </c>
      <c r="B165" s="69"/>
      <c r="C165" s="69" t="s">
        <v>22</v>
      </c>
      <c r="D165" s="33" t="s">
        <v>133</v>
      </c>
      <c r="E165" s="33" t="s">
        <v>627</v>
      </c>
      <c r="F165" s="9" t="s">
        <v>475</v>
      </c>
      <c r="G165" s="160"/>
      <c r="H165" s="160"/>
      <c r="I165" s="160"/>
    </row>
    <row r="166" spans="1:9">
      <c r="A166" s="63" t="s">
        <v>297</v>
      </c>
      <c r="B166" s="69"/>
      <c r="C166" s="69" t="s">
        <v>49</v>
      </c>
      <c r="D166" s="33" t="s">
        <v>134</v>
      </c>
      <c r="E166" s="33" t="s">
        <v>628</v>
      </c>
      <c r="F166" s="9" t="s">
        <v>475</v>
      </c>
      <c r="G166" s="157"/>
      <c r="H166" s="157"/>
      <c r="I166" s="157"/>
    </row>
    <row r="167" spans="1:9">
      <c r="A167" s="63" t="s">
        <v>298</v>
      </c>
      <c r="B167" s="69"/>
      <c r="C167" s="69" t="s">
        <v>50</v>
      </c>
      <c r="D167" s="33" t="s">
        <v>135</v>
      </c>
      <c r="E167" s="33" t="s">
        <v>629</v>
      </c>
      <c r="F167" s="9" t="s">
        <v>475</v>
      </c>
      <c r="G167" s="157"/>
      <c r="H167" s="157"/>
      <c r="I167" s="157"/>
    </row>
    <row r="168" spans="1:9" ht="25.5">
      <c r="A168" s="63" t="s">
        <v>299</v>
      </c>
      <c r="B168" s="74" t="s">
        <v>46</v>
      </c>
      <c r="C168" s="74">
        <v>4</v>
      </c>
      <c r="D168" s="35" t="s">
        <v>142</v>
      </c>
      <c r="E168" s="35" t="s">
        <v>630</v>
      </c>
      <c r="F168" s="9" t="s">
        <v>16</v>
      </c>
      <c r="G168" s="157" t="str">
        <f>KORISNICI!G177</f>
        <v>/</v>
      </c>
      <c r="H168" s="157" t="str">
        <f>KORISNICI!H177</f>
        <v>/</v>
      </c>
      <c r="I168" s="157" t="str">
        <f>KORISNICI!I177</f>
        <v>/</v>
      </c>
    </row>
    <row r="169" spans="1:9">
      <c r="A169" s="63" t="s">
        <v>300</v>
      </c>
      <c r="B169" s="69"/>
      <c r="C169" s="69" t="s">
        <v>22</v>
      </c>
      <c r="D169" s="33" t="s">
        <v>127</v>
      </c>
      <c r="E169" s="33" t="s">
        <v>127</v>
      </c>
      <c r="F169" s="9" t="s">
        <v>475</v>
      </c>
      <c r="G169" s="160"/>
      <c r="H169" s="160"/>
      <c r="I169" s="160"/>
    </row>
    <row r="170" spans="1:9">
      <c r="A170" s="63" t="s">
        <v>301</v>
      </c>
      <c r="B170" s="69"/>
      <c r="C170" s="69" t="s">
        <v>49</v>
      </c>
      <c r="D170" s="33" t="s">
        <v>128</v>
      </c>
      <c r="E170" s="33" t="s">
        <v>128</v>
      </c>
      <c r="F170" s="9" t="s">
        <v>475</v>
      </c>
      <c r="G170" s="160"/>
      <c r="H170" s="160"/>
      <c r="I170" s="160"/>
    </row>
    <row r="171" spans="1:9">
      <c r="A171" s="63" t="s">
        <v>302</v>
      </c>
      <c r="B171" s="74" t="s">
        <v>46</v>
      </c>
      <c r="C171" s="74">
        <v>5</v>
      </c>
      <c r="D171" s="35" t="s">
        <v>143</v>
      </c>
      <c r="E171" s="35" t="s">
        <v>631</v>
      </c>
      <c r="F171" s="9" t="s">
        <v>16</v>
      </c>
      <c r="G171" s="157" t="str">
        <f>KORISNICI!G180</f>
        <v>/</v>
      </c>
      <c r="H171" s="157" t="str">
        <f>KORISNICI!H180</f>
        <v>/</v>
      </c>
      <c r="I171" s="157" t="str">
        <f>KORISNICI!I180</f>
        <v>/</v>
      </c>
    </row>
    <row r="172" spans="1:9">
      <c r="A172" s="63" t="s">
        <v>303</v>
      </c>
      <c r="B172" s="69"/>
      <c r="C172" s="69" t="s">
        <v>22</v>
      </c>
      <c r="D172" s="33" t="s">
        <v>130</v>
      </c>
      <c r="E172" s="33" t="s">
        <v>130</v>
      </c>
      <c r="F172" s="9" t="s">
        <v>475</v>
      </c>
      <c r="G172" s="160"/>
      <c r="H172" s="160"/>
      <c r="I172" s="160"/>
    </row>
    <row r="173" spans="1:9">
      <c r="A173" s="63" t="s">
        <v>304</v>
      </c>
      <c r="B173" s="69"/>
      <c r="C173" s="69" t="s">
        <v>49</v>
      </c>
      <c r="D173" s="33" t="s">
        <v>131</v>
      </c>
      <c r="E173" s="33" t="s">
        <v>131</v>
      </c>
      <c r="F173" s="9" t="s">
        <v>475</v>
      </c>
      <c r="G173" s="160"/>
      <c r="H173" s="160"/>
      <c r="I173" s="160"/>
    </row>
    <row r="174" spans="1:9">
      <c r="A174" s="63" t="s">
        <v>305</v>
      </c>
      <c r="B174" s="69"/>
      <c r="C174" s="69" t="s">
        <v>50</v>
      </c>
      <c r="D174" s="33" t="s">
        <v>128</v>
      </c>
      <c r="E174" s="33" t="s">
        <v>128</v>
      </c>
      <c r="F174" s="9" t="s">
        <v>475</v>
      </c>
      <c r="G174" s="160"/>
      <c r="H174" s="160"/>
      <c r="I174" s="160"/>
    </row>
    <row r="175" spans="1:9">
      <c r="A175" s="63" t="s">
        <v>306</v>
      </c>
      <c r="B175" s="74" t="s">
        <v>46</v>
      </c>
      <c r="C175" s="74">
        <v>6</v>
      </c>
      <c r="D175" s="35" t="s">
        <v>144</v>
      </c>
      <c r="E175" s="35" t="s">
        <v>632</v>
      </c>
      <c r="F175" s="9" t="s">
        <v>16</v>
      </c>
      <c r="G175" s="157" t="str">
        <f>KORISNICI!G184</f>
        <v>/</v>
      </c>
      <c r="H175" s="157" t="str">
        <f>KORISNICI!H184</f>
        <v>/</v>
      </c>
      <c r="I175" s="157" t="str">
        <f>KORISNICI!I184</f>
        <v>/</v>
      </c>
    </row>
    <row r="176" spans="1:9">
      <c r="A176" s="63" t="s">
        <v>307</v>
      </c>
      <c r="B176" s="69"/>
      <c r="C176" s="69" t="s">
        <v>22</v>
      </c>
      <c r="D176" s="33" t="s">
        <v>130</v>
      </c>
      <c r="E176" s="33" t="s">
        <v>130</v>
      </c>
      <c r="F176" s="9" t="s">
        <v>475</v>
      </c>
      <c r="G176" s="160"/>
      <c r="H176" s="160"/>
      <c r="I176" s="160"/>
    </row>
    <row r="177" spans="1:9" ht="25.5">
      <c r="A177" s="63" t="s">
        <v>308</v>
      </c>
      <c r="B177" s="74" t="s">
        <v>46</v>
      </c>
      <c r="C177" s="74">
        <v>7</v>
      </c>
      <c r="D177" s="35" t="s">
        <v>145</v>
      </c>
      <c r="E177" s="35" t="s">
        <v>633</v>
      </c>
      <c r="F177" s="9" t="s">
        <v>16</v>
      </c>
      <c r="G177" s="157" t="str">
        <f>KORISNICI!G186</f>
        <v>/</v>
      </c>
      <c r="H177" s="157" t="str">
        <f>KORISNICI!H186</f>
        <v>/</v>
      </c>
      <c r="I177" s="157" t="str">
        <f>KORISNICI!I186</f>
        <v>/</v>
      </c>
    </row>
    <row r="178" spans="1:9">
      <c r="A178" s="63" t="s">
        <v>309</v>
      </c>
      <c r="B178" s="69"/>
      <c r="C178" s="69" t="s">
        <v>49</v>
      </c>
      <c r="D178" s="33" t="s">
        <v>146</v>
      </c>
      <c r="E178" s="33" t="s">
        <v>146</v>
      </c>
      <c r="F178" s="13" t="s">
        <v>6</v>
      </c>
      <c r="G178" s="157"/>
      <c r="H178" s="157"/>
      <c r="I178" s="157"/>
    </row>
    <row r="179" spans="1:9">
      <c r="A179" s="63" t="s">
        <v>310</v>
      </c>
      <c r="B179" s="69"/>
      <c r="C179" s="69" t="s">
        <v>50</v>
      </c>
      <c r="D179" s="33" t="s">
        <v>147</v>
      </c>
      <c r="E179" s="33" t="s">
        <v>147</v>
      </c>
      <c r="F179" s="13" t="s">
        <v>6</v>
      </c>
      <c r="G179" s="157"/>
      <c r="H179" s="157"/>
      <c r="I179" s="157"/>
    </row>
    <row r="180" spans="1:9">
      <c r="A180" s="63" t="s">
        <v>311</v>
      </c>
      <c r="B180" s="69"/>
      <c r="C180" s="69" t="s">
        <v>23</v>
      </c>
      <c r="D180" s="33" t="s">
        <v>148</v>
      </c>
      <c r="E180" s="33" t="s">
        <v>148</v>
      </c>
      <c r="F180" s="13" t="s">
        <v>6</v>
      </c>
      <c r="G180" s="157"/>
      <c r="H180" s="157"/>
      <c r="I180" s="157"/>
    </row>
    <row r="181" spans="1:9">
      <c r="A181" s="141"/>
      <c r="B181" s="142"/>
      <c r="C181" s="142"/>
      <c r="D181" s="143" t="s">
        <v>51</v>
      </c>
      <c r="E181" s="143" t="s">
        <v>615</v>
      </c>
      <c r="F181" s="144"/>
      <c r="G181" s="159"/>
      <c r="H181" s="159"/>
      <c r="I181" s="159"/>
    </row>
    <row r="182" spans="1:9" ht="38.25">
      <c r="A182" s="63" t="s">
        <v>312</v>
      </c>
      <c r="B182" s="74" t="s">
        <v>46</v>
      </c>
      <c r="C182" s="74">
        <v>8</v>
      </c>
      <c r="D182" s="36" t="s">
        <v>790</v>
      </c>
      <c r="E182" s="36" t="s">
        <v>791</v>
      </c>
      <c r="F182" s="9" t="s">
        <v>16</v>
      </c>
      <c r="G182" s="157" t="str">
        <f>KORISNICI!G191</f>
        <v>/</v>
      </c>
      <c r="H182" s="157" t="str">
        <f>KORISNICI!H191</f>
        <v>/</v>
      </c>
      <c r="I182" s="157" t="str">
        <f>KORISNICI!I191</f>
        <v>/</v>
      </c>
    </row>
    <row r="183" spans="1:9">
      <c r="A183" s="63" t="s">
        <v>313</v>
      </c>
      <c r="B183" s="69"/>
      <c r="C183" s="69" t="s">
        <v>22</v>
      </c>
      <c r="D183" s="5" t="s">
        <v>136</v>
      </c>
      <c r="E183" s="5" t="s">
        <v>634</v>
      </c>
      <c r="F183" s="13" t="s">
        <v>475</v>
      </c>
      <c r="G183" s="160"/>
      <c r="H183" s="160"/>
      <c r="I183" s="160"/>
    </row>
    <row r="184" spans="1:9">
      <c r="A184" s="63" t="s">
        <v>314</v>
      </c>
      <c r="B184" s="69"/>
      <c r="C184" s="69" t="s">
        <v>49</v>
      </c>
      <c r="D184" s="5" t="s">
        <v>137</v>
      </c>
      <c r="E184" s="5" t="s">
        <v>635</v>
      </c>
      <c r="F184" s="13" t="s">
        <v>475</v>
      </c>
      <c r="G184" s="160"/>
      <c r="H184" s="160"/>
      <c r="I184" s="160"/>
    </row>
    <row r="185" spans="1:9" ht="38.25">
      <c r="A185" s="63" t="s">
        <v>315</v>
      </c>
      <c r="B185" s="74" t="s">
        <v>46</v>
      </c>
      <c r="C185" s="74">
        <v>9</v>
      </c>
      <c r="D185" s="32" t="s">
        <v>792</v>
      </c>
      <c r="E185" s="32" t="s">
        <v>793</v>
      </c>
      <c r="F185" s="9" t="s">
        <v>16</v>
      </c>
      <c r="G185" s="157" t="str">
        <f>KORISNICI!G194</f>
        <v>/</v>
      </c>
      <c r="H185" s="157" t="str">
        <f>KORISNICI!H194</f>
        <v>/</v>
      </c>
      <c r="I185" s="157" t="str">
        <f>KORISNICI!I194</f>
        <v>/</v>
      </c>
    </row>
    <row r="186" spans="1:9">
      <c r="A186" s="63" t="s">
        <v>316</v>
      </c>
      <c r="B186" s="69"/>
      <c r="C186" s="69" t="s">
        <v>22</v>
      </c>
      <c r="D186" s="5" t="s">
        <v>138</v>
      </c>
      <c r="E186" s="5" t="s">
        <v>638</v>
      </c>
      <c r="F186" s="13" t="s">
        <v>475</v>
      </c>
      <c r="G186" s="160"/>
      <c r="H186" s="160"/>
      <c r="I186" s="160"/>
    </row>
    <row r="187" spans="1:9">
      <c r="A187" s="63" t="s">
        <v>317</v>
      </c>
      <c r="B187" s="69"/>
      <c r="C187" s="69" t="s">
        <v>49</v>
      </c>
      <c r="D187" s="5" t="s">
        <v>139</v>
      </c>
      <c r="E187" s="5" t="s">
        <v>639</v>
      </c>
      <c r="F187" s="13" t="s">
        <v>475</v>
      </c>
      <c r="G187" s="160"/>
      <c r="H187" s="160"/>
      <c r="I187" s="160"/>
    </row>
    <row r="188" spans="1:9">
      <c r="A188" s="63" t="s">
        <v>318</v>
      </c>
      <c r="B188" s="69"/>
      <c r="C188" s="69" t="s">
        <v>50</v>
      </c>
      <c r="D188" s="5" t="s">
        <v>140</v>
      </c>
      <c r="E188" s="5" t="s">
        <v>640</v>
      </c>
      <c r="F188" s="13" t="s">
        <v>475</v>
      </c>
      <c r="G188" s="160"/>
      <c r="H188" s="160"/>
      <c r="I188" s="160"/>
    </row>
    <row r="189" spans="1:9" ht="25.5">
      <c r="A189" s="63" t="s">
        <v>319</v>
      </c>
      <c r="B189" s="74" t="s">
        <v>46</v>
      </c>
      <c r="C189" s="74">
        <v>10</v>
      </c>
      <c r="D189" s="32" t="s">
        <v>794</v>
      </c>
      <c r="E189" s="32" t="s">
        <v>795</v>
      </c>
      <c r="F189" s="13" t="s">
        <v>475</v>
      </c>
      <c r="G189" s="160"/>
      <c r="H189" s="160"/>
      <c r="I189" s="160"/>
    </row>
    <row r="190" spans="1:9" ht="25.5">
      <c r="A190" s="63" t="s">
        <v>320</v>
      </c>
      <c r="B190" s="74" t="s">
        <v>46</v>
      </c>
      <c r="C190" s="74">
        <v>11</v>
      </c>
      <c r="D190" s="32" t="s">
        <v>796</v>
      </c>
      <c r="E190" s="32" t="s">
        <v>797</v>
      </c>
      <c r="F190" s="13" t="s">
        <v>475</v>
      </c>
      <c r="G190" s="160"/>
      <c r="H190" s="160"/>
      <c r="I190" s="160"/>
    </row>
    <row r="191" spans="1:9">
      <c r="A191" s="141"/>
      <c r="B191" s="142"/>
      <c r="C191" s="142"/>
      <c r="D191" s="143" t="s">
        <v>123</v>
      </c>
      <c r="E191" s="143" t="s">
        <v>616</v>
      </c>
      <c r="F191" s="144"/>
      <c r="G191" s="159"/>
      <c r="H191" s="159"/>
      <c r="I191" s="159"/>
    </row>
    <row r="192" spans="1:9">
      <c r="A192" s="63" t="s">
        <v>321</v>
      </c>
      <c r="B192" s="74" t="s">
        <v>46</v>
      </c>
      <c r="C192" s="74">
        <v>12</v>
      </c>
      <c r="D192" s="35" t="s">
        <v>798</v>
      </c>
      <c r="E192" s="35" t="s">
        <v>643</v>
      </c>
      <c r="F192" s="9" t="s">
        <v>475</v>
      </c>
      <c r="G192" s="160"/>
      <c r="H192" s="160"/>
      <c r="I192" s="160"/>
    </row>
    <row r="193" spans="1:9" ht="63.75">
      <c r="A193" s="63" t="s">
        <v>322</v>
      </c>
      <c r="B193" s="74" t="s">
        <v>46</v>
      </c>
      <c r="C193" s="74">
        <v>13</v>
      </c>
      <c r="D193" s="35" t="s">
        <v>799</v>
      </c>
      <c r="E193" s="35" t="s">
        <v>800</v>
      </c>
      <c r="F193" s="9" t="s">
        <v>475</v>
      </c>
      <c r="G193" s="160"/>
      <c r="H193" s="160"/>
      <c r="I193" s="160"/>
    </row>
    <row r="194" spans="1:9" ht="25.5">
      <c r="A194" s="63" t="s">
        <v>323</v>
      </c>
      <c r="B194" s="74" t="s">
        <v>46</v>
      </c>
      <c r="C194" s="74">
        <v>14</v>
      </c>
      <c r="D194" s="35" t="s">
        <v>801</v>
      </c>
      <c r="E194" s="35" t="s">
        <v>802</v>
      </c>
      <c r="F194" s="9" t="s">
        <v>475</v>
      </c>
      <c r="G194" s="160"/>
      <c r="H194" s="160"/>
      <c r="I194" s="160"/>
    </row>
    <row r="195" spans="1:9" ht="25.5">
      <c r="A195" s="63" t="s">
        <v>324</v>
      </c>
      <c r="B195" s="74" t="s">
        <v>46</v>
      </c>
      <c r="C195" s="74">
        <v>15</v>
      </c>
      <c r="D195" s="35" t="s">
        <v>803</v>
      </c>
      <c r="E195" s="35" t="s">
        <v>804</v>
      </c>
      <c r="F195" s="9" t="s">
        <v>475</v>
      </c>
      <c r="G195" s="160"/>
      <c r="H195" s="160"/>
      <c r="I195" s="160"/>
    </row>
    <row r="196" spans="1:9" ht="51">
      <c r="A196" s="63" t="s">
        <v>325</v>
      </c>
      <c r="B196" s="74" t="s">
        <v>46</v>
      </c>
      <c r="C196" s="74">
        <v>16</v>
      </c>
      <c r="D196" s="35" t="s">
        <v>805</v>
      </c>
      <c r="E196" s="35" t="s">
        <v>806</v>
      </c>
      <c r="F196" s="9" t="s">
        <v>475</v>
      </c>
      <c r="G196" s="160"/>
      <c r="H196" s="160"/>
      <c r="I196" s="160"/>
    </row>
    <row r="197" spans="1:9" ht="25.5">
      <c r="A197" s="63" t="s">
        <v>326</v>
      </c>
      <c r="B197" s="74" t="s">
        <v>46</v>
      </c>
      <c r="C197" s="74">
        <v>17</v>
      </c>
      <c r="D197" s="35" t="s">
        <v>807</v>
      </c>
      <c r="E197" s="35" t="s">
        <v>808</v>
      </c>
      <c r="F197" s="9" t="s">
        <v>475</v>
      </c>
      <c r="G197" s="160"/>
      <c r="H197" s="160"/>
      <c r="I197" s="160"/>
    </row>
    <row r="198" spans="1:9" ht="25.5">
      <c r="A198" s="63" t="s">
        <v>327</v>
      </c>
      <c r="B198" s="74" t="s">
        <v>46</v>
      </c>
      <c r="C198" s="74">
        <v>18</v>
      </c>
      <c r="D198" s="35" t="s">
        <v>809</v>
      </c>
      <c r="E198" s="35" t="s">
        <v>810</v>
      </c>
      <c r="F198" s="9" t="s">
        <v>16</v>
      </c>
      <c r="G198" s="157" t="str">
        <f>KORISNICI!G207</f>
        <v>/</v>
      </c>
      <c r="H198" s="157" t="str">
        <f>KORISNICI!H207</f>
        <v>/</v>
      </c>
      <c r="I198" s="157" t="str">
        <f>KORISNICI!I207</f>
        <v>/</v>
      </c>
    </row>
    <row r="199" spans="1:9">
      <c r="A199" s="63" t="s">
        <v>328</v>
      </c>
      <c r="B199" s="69"/>
      <c r="C199" s="69" t="s">
        <v>22</v>
      </c>
      <c r="D199" s="33" t="s">
        <v>451</v>
      </c>
      <c r="E199" s="33" t="s">
        <v>651</v>
      </c>
      <c r="F199" s="9" t="s">
        <v>475</v>
      </c>
      <c r="G199" s="160"/>
      <c r="H199" s="160"/>
      <c r="I199" s="160"/>
    </row>
    <row r="200" spans="1:9" ht="25.5">
      <c r="A200" s="63" t="s">
        <v>329</v>
      </c>
      <c r="B200" s="69"/>
      <c r="C200" s="69" t="s">
        <v>49</v>
      </c>
      <c r="D200" s="33" t="s">
        <v>121</v>
      </c>
      <c r="E200" s="33" t="s">
        <v>650</v>
      </c>
      <c r="F200" s="9" t="s">
        <v>475</v>
      </c>
      <c r="G200" s="160"/>
      <c r="H200" s="160"/>
      <c r="I200" s="160"/>
    </row>
    <row r="201" spans="1:9" ht="38.25">
      <c r="A201" s="63" t="s">
        <v>330</v>
      </c>
      <c r="B201" s="69"/>
      <c r="C201" s="69" t="s">
        <v>50</v>
      </c>
      <c r="D201" s="33" t="s">
        <v>456</v>
      </c>
      <c r="E201" s="33" t="s">
        <v>652</v>
      </c>
      <c r="F201" s="9" t="s">
        <v>475</v>
      </c>
      <c r="G201" s="160"/>
      <c r="H201" s="160"/>
      <c r="I201" s="160"/>
    </row>
    <row r="202" spans="1:9">
      <c r="A202" s="141"/>
      <c r="B202" s="142"/>
      <c r="C202" s="142"/>
      <c r="D202" s="143" t="s">
        <v>122</v>
      </c>
      <c r="E202" s="143" t="s">
        <v>617</v>
      </c>
      <c r="F202" s="151"/>
      <c r="G202" s="162"/>
      <c r="H202" s="162"/>
      <c r="I202" s="162"/>
    </row>
    <row r="203" spans="1:9" ht="38.25">
      <c r="A203" s="63" t="s">
        <v>331</v>
      </c>
      <c r="B203" s="74" t="s">
        <v>46</v>
      </c>
      <c r="C203" s="74">
        <v>19</v>
      </c>
      <c r="D203" s="35" t="s">
        <v>811</v>
      </c>
      <c r="E203" s="35" t="s">
        <v>812</v>
      </c>
      <c r="F203" s="9" t="s">
        <v>475</v>
      </c>
      <c r="G203" s="160"/>
      <c r="H203" s="160"/>
      <c r="I203" s="160"/>
    </row>
    <row r="204" spans="1:9" ht="63.75">
      <c r="A204" s="63" t="s">
        <v>332</v>
      </c>
      <c r="B204" s="74" t="s">
        <v>46</v>
      </c>
      <c r="C204" s="74">
        <v>20</v>
      </c>
      <c r="D204" s="35" t="s">
        <v>813</v>
      </c>
      <c r="E204" s="35" t="s">
        <v>814</v>
      </c>
      <c r="F204" s="9" t="s">
        <v>475</v>
      </c>
      <c r="G204" s="160"/>
      <c r="H204" s="160"/>
      <c r="I204" s="160"/>
    </row>
    <row r="205" spans="1:9" ht="25.5">
      <c r="A205" s="63" t="s">
        <v>333</v>
      </c>
      <c r="B205" s="74" t="s">
        <v>46</v>
      </c>
      <c r="C205" s="74">
        <v>21</v>
      </c>
      <c r="D205" s="35" t="s">
        <v>815</v>
      </c>
      <c r="E205" s="35" t="s">
        <v>622</v>
      </c>
      <c r="F205" s="9" t="s">
        <v>475</v>
      </c>
      <c r="G205" s="160"/>
      <c r="H205" s="160"/>
      <c r="I205" s="160"/>
    </row>
    <row r="206" spans="1:9">
      <c r="A206" s="66"/>
      <c r="B206" s="67"/>
      <c r="C206" s="67"/>
      <c r="D206" s="50"/>
      <c r="E206" s="50"/>
      <c r="F206" s="27"/>
      <c r="G206" s="158"/>
      <c r="H206" s="158"/>
      <c r="I206" s="158"/>
    </row>
    <row r="207" spans="1:9" ht="25.5">
      <c r="A207" s="141" t="s">
        <v>334</v>
      </c>
      <c r="B207" s="142" t="s">
        <v>52</v>
      </c>
      <c r="C207" s="152"/>
      <c r="D207" s="146" t="s">
        <v>53</v>
      </c>
      <c r="E207" s="146" t="s">
        <v>653</v>
      </c>
      <c r="F207" s="153"/>
      <c r="G207" s="162"/>
      <c r="H207" s="162"/>
      <c r="I207" s="162"/>
    </row>
    <row r="208" spans="1:9">
      <c r="A208" s="141"/>
      <c r="B208" s="142"/>
      <c r="C208" s="152"/>
      <c r="D208" s="146" t="s">
        <v>54</v>
      </c>
      <c r="E208" s="146" t="s">
        <v>654</v>
      </c>
      <c r="F208" s="153"/>
      <c r="G208" s="162"/>
      <c r="H208" s="162"/>
      <c r="I208" s="162"/>
    </row>
    <row r="209" spans="1:9">
      <c r="A209" s="63" t="s">
        <v>335</v>
      </c>
      <c r="B209" s="68" t="s">
        <v>52</v>
      </c>
      <c r="C209" s="78">
        <v>1</v>
      </c>
      <c r="D209" s="32" t="s">
        <v>55</v>
      </c>
      <c r="E209" s="32" t="s">
        <v>655</v>
      </c>
      <c r="F209" s="9" t="s">
        <v>16</v>
      </c>
      <c r="G209" s="157" t="str">
        <f>KORISNICI!G218</f>
        <v>/</v>
      </c>
      <c r="H209" s="157" t="str">
        <f>KORISNICI!H218</f>
        <v>/</v>
      </c>
      <c r="I209" s="157" t="str">
        <f>KORISNICI!I218</f>
        <v>/</v>
      </c>
    </row>
    <row r="210" spans="1:9">
      <c r="A210" s="63" t="s">
        <v>336</v>
      </c>
      <c r="B210" s="69"/>
      <c r="C210" s="79" t="s">
        <v>22</v>
      </c>
      <c r="D210" s="31" t="s">
        <v>126</v>
      </c>
      <c r="E210" s="31" t="s">
        <v>126</v>
      </c>
      <c r="F210" s="82" t="s">
        <v>48</v>
      </c>
      <c r="G210" s="160"/>
      <c r="H210" s="160"/>
      <c r="I210" s="160"/>
    </row>
    <row r="211" spans="1:9">
      <c r="A211" s="63" t="s">
        <v>337</v>
      </c>
      <c r="B211" s="69"/>
      <c r="C211" s="80" t="s">
        <v>49</v>
      </c>
      <c r="D211" s="31" t="s">
        <v>125</v>
      </c>
      <c r="E211" s="31" t="s">
        <v>125</v>
      </c>
      <c r="F211" s="82" t="s">
        <v>48</v>
      </c>
      <c r="G211" s="157"/>
      <c r="H211" s="157"/>
      <c r="I211" s="157"/>
    </row>
    <row r="212" spans="1:9">
      <c r="A212" s="63" t="s">
        <v>338</v>
      </c>
      <c r="B212" s="69"/>
      <c r="C212" s="80" t="s">
        <v>50</v>
      </c>
      <c r="D212" s="31" t="s">
        <v>56</v>
      </c>
      <c r="E212" s="31" t="s">
        <v>56</v>
      </c>
      <c r="F212" s="82" t="s">
        <v>48</v>
      </c>
      <c r="G212" s="157"/>
      <c r="H212" s="157"/>
      <c r="I212" s="157"/>
    </row>
    <row r="213" spans="1:9">
      <c r="A213" s="63" t="s">
        <v>339</v>
      </c>
      <c r="B213" s="68" t="s">
        <v>52</v>
      </c>
      <c r="C213" s="78">
        <v>2</v>
      </c>
      <c r="D213" s="36" t="s">
        <v>57</v>
      </c>
      <c r="E213" s="36" t="s">
        <v>656</v>
      </c>
      <c r="F213" s="9" t="s">
        <v>16</v>
      </c>
      <c r="G213" s="157" t="str">
        <f>KORISNICI!G222</f>
        <v>/</v>
      </c>
      <c r="H213" s="157" t="str">
        <f>KORISNICI!H222</f>
        <v>/</v>
      </c>
      <c r="I213" s="157" t="str">
        <f>KORISNICI!I222</f>
        <v>/</v>
      </c>
    </row>
    <row r="214" spans="1:9">
      <c r="A214" s="63" t="s">
        <v>340</v>
      </c>
      <c r="B214" s="69"/>
      <c r="C214" s="79" t="s">
        <v>22</v>
      </c>
      <c r="D214" s="5" t="s">
        <v>58</v>
      </c>
      <c r="E214" s="5" t="s">
        <v>58</v>
      </c>
      <c r="F214" s="82" t="s">
        <v>48</v>
      </c>
      <c r="G214" s="160"/>
      <c r="H214" s="160"/>
      <c r="I214" s="160"/>
    </row>
    <row r="215" spans="1:9">
      <c r="A215" s="63" t="s">
        <v>341</v>
      </c>
      <c r="B215" s="69"/>
      <c r="C215" s="80" t="s">
        <v>49</v>
      </c>
      <c r="D215" s="5" t="s">
        <v>59</v>
      </c>
      <c r="E215" s="5" t="s">
        <v>59</v>
      </c>
      <c r="F215" s="82" t="s">
        <v>48</v>
      </c>
      <c r="G215" s="160"/>
      <c r="H215" s="160"/>
      <c r="I215" s="160"/>
    </row>
    <row r="216" spans="1:9">
      <c r="A216" s="63" t="s">
        <v>342</v>
      </c>
      <c r="B216" s="69"/>
      <c r="C216" s="80" t="s">
        <v>50</v>
      </c>
      <c r="D216" s="33" t="s">
        <v>60</v>
      </c>
      <c r="E216" s="33" t="s">
        <v>60</v>
      </c>
      <c r="F216" s="82" t="s">
        <v>48</v>
      </c>
      <c r="G216" s="160"/>
      <c r="H216" s="160"/>
      <c r="I216" s="160"/>
    </row>
    <row r="217" spans="1:9">
      <c r="A217" s="63" t="s">
        <v>343</v>
      </c>
      <c r="B217" s="69"/>
      <c r="C217" s="80" t="s">
        <v>23</v>
      </c>
      <c r="D217" s="33" t="s">
        <v>61</v>
      </c>
      <c r="E217" s="33" t="s">
        <v>61</v>
      </c>
      <c r="F217" s="82" t="s">
        <v>48</v>
      </c>
      <c r="G217" s="160"/>
      <c r="H217" s="160"/>
      <c r="I217" s="160"/>
    </row>
    <row r="218" spans="1:9">
      <c r="A218" s="63" t="s">
        <v>344</v>
      </c>
      <c r="B218" s="68" t="s">
        <v>52</v>
      </c>
      <c r="C218" s="78">
        <v>3</v>
      </c>
      <c r="D218" s="35" t="s">
        <v>62</v>
      </c>
      <c r="E218" s="35" t="s">
        <v>657</v>
      </c>
      <c r="F218" s="9" t="s">
        <v>16</v>
      </c>
      <c r="G218" s="157" t="str">
        <f>KORISNICI!G227</f>
        <v>/</v>
      </c>
      <c r="H218" s="157" t="str">
        <f>KORISNICI!H227</f>
        <v>/</v>
      </c>
      <c r="I218" s="157" t="str">
        <f>KORISNICI!I227</f>
        <v>/</v>
      </c>
    </row>
    <row r="219" spans="1:9">
      <c r="A219" s="63" t="s">
        <v>345</v>
      </c>
      <c r="B219" s="69"/>
      <c r="C219" s="80" t="s">
        <v>22</v>
      </c>
      <c r="D219" s="33" t="s">
        <v>63</v>
      </c>
      <c r="E219" s="33" t="s">
        <v>63</v>
      </c>
      <c r="F219" s="82" t="s">
        <v>48</v>
      </c>
      <c r="G219" s="160"/>
      <c r="H219" s="160"/>
      <c r="I219" s="160"/>
    </row>
    <row r="220" spans="1:9">
      <c r="A220" s="63" t="s">
        <v>346</v>
      </c>
      <c r="B220" s="69"/>
      <c r="C220" s="80" t="s">
        <v>49</v>
      </c>
      <c r="D220" s="33" t="s">
        <v>64</v>
      </c>
      <c r="E220" s="33" t="s">
        <v>64</v>
      </c>
      <c r="F220" s="82" t="s">
        <v>48</v>
      </c>
      <c r="G220" s="157"/>
      <c r="H220" s="157"/>
      <c r="I220" s="157"/>
    </row>
    <row r="221" spans="1:9">
      <c r="A221" s="141"/>
      <c r="B221" s="142"/>
      <c r="C221" s="152"/>
      <c r="D221" s="146" t="s">
        <v>65</v>
      </c>
      <c r="E221" s="146" t="s">
        <v>658</v>
      </c>
      <c r="F221" s="153"/>
      <c r="G221" s="162"/>
      <c r="H221" s="162"/>
      <c r="I221" s="162"/>
    </row>
    <row r="222" spans="1:9" ht="306">
      <c r="A222" s="63" t="s">
        <v>347</v>
      </c>
      <c r="B222" s="68" t="s">
        <v>52</v>
      </c>
      <c r="C222" s="78">
        <v>4</v>
      </c>
      <c r="D222" s="35" t="s">
        <v>865</v>
      </c>
      <c r="E222" s="35" t="s">
        <v>816</v>
      </c>
      <c r="F222" s="82" t="s">
        <v>475</v>
      </c>
      <c r="G222" s="160"/>
      <c r="H222" s="160"/>
      <c r="I222" s="160"/>
    </row>
    <row r="223" spans="1:9">
      <c r="A223" s="141"/>
      <c r="B223" s="142"/>
      <c r="C223" s="152"/>
      <c r="D223" s="146" t="s">
        <v>66</v>
      </c>
      <c r="E223" s="146" t="s">
        <v>660</v>
      </c>
      <c r="F223" s="153"/>
      <c r="G223" s="162"/>
      <c r="H223" s="162"/>
      <c r="I223" s="162"/>
    </row>
    <row r="224" spans="1:9" ht="25.5">
      <c r="A224" s="63" t="s">
        <v>348</v>
      </c>
      <c r="B224" s="68" t="s">
        <v>52</v>
      </c>
      <c r="C224" s="78">
        <v>5</v>
      </c>
      <c r="D224" s="32" t="s">
        <v>817</v>
      </c>
      <c r="E224" s="32" t="s">
        <v>818</v>
      </c>
      <c r="F224" s="9" t="s">
        <v>16</v>
      </c>
      <c r="G224" s="157" t="str">
        <f>KORISNICI!G233</f>
        <v>/</v>
      </c>
      <c r="H224" s="157" t="str">
        <f>KORISNICI!H233</f>
        <v>/</v>
      </c>
      <c r="I224" s="157" t="str">
        <f>KORISNICI!I233</f>
        <v>/</v>
      </c>
    </row>
    <row r="225" spans="1:9">
      <c r="A225" s="63" t="s">
        <v>349</v>
      </c>
      <c r="B225" s="69"/>
      <c r="C225" s="80" t="s">
        <v>22</v>
      </c>
      <c r="D225" s="31" t="s">
        <v>67</v>
      </c>
      <c r="E225" s="31" t="s">
        <v>67</v>
      </c>
      <c r="F225" s="9" t="s">
        <v>475</v>
      </c>
      <c r="G225" s="160"/>
      <c r="H225" s="160"/>
      <c r="I225" s="160"/>
    </row>
    <row r="226" spans="1:9">
      <c r="A226" s="63" t="s">
        <v>350</v>
      </c>
      <c r="B226" s="69"/>
      <c r="C226" s="80" t="s">
        <v>49</v>
      </c>
      <c r="D226" s="31" t="s">
        <v>68</v>
      </c>
      <c r="E226" s="31" t="s">
        <v>68</v>
      </c>
      <c r="F226" s="9" t="s">
        <v>475</v>
      </c>
      <c r="G226" s="160"/>
      <c r="H226" s="160"/>
      <c r="I226" s="160"/>
    </row>
    <row r="227" spans="1:9">
      <c r="A227" s="63" t="s">
        <v>351</v>
      </c>
      <c r="B227" s="69"/>
      <c r="C227" s="80" t="s">
        <v>50</v>
      </c>
      <c r="D227" s="31" t="s">
        <v>69</v>
      </c>
      <c r="E227" s="31" t="s">
        <v>69</v>
      </c>
      <c r="F227" s="9" t="s">
        <v>475</v>
      </c>
      <c r="G227" s="160"/>
      <c r="H227" s="160"/>
      <c r="I227" s="160"/>
    </row>
    <row r="228" spans="1:9" ht="25.5">
      <c r="A228" s="63" t="s">
        <v>352</v>
      </c>
      <c r="B228" s="68" t="s">
        <v>52</v>
      </c>
      <c r="C228" s="78">
        <v>6</v>
      </c>
      <c r="D228" s="35" t="s">
        <v>819</v>
      </c>
      <c r="E228" s="35" t="s">
        <v>820</v>
      </c>
      <c r="F228" s="9" t="s">
        <v>16</v>
      </c>
      <c r="G228" s="157" t="str">
        <f>KORISNICI!G237</f>
        <v>/</v>
      </c>
      <c r="H228" s="157" t="str">
        <f>KORISNICI!H237</f>
        <v>/</v>
      </c>
      <c r="I228" s="157" t="str">
        <f>KORISNICI!I237</f>
        <v>/</v>
      </c>
    </row>
    <row r="229" spans="1:9">
      <c r="A229" s="63" t="s">
        <v>835</v>
      </c>
      <c r="B229" s="69"/>
      <c r="C229" s="80" t="s">
        <v>22</v>
      </c>
      <c r="D229" s="31" t="s">
        <v>70</v>
      </c>
      <c r="E229" s="31" t="s">
        <v>663</v>
      </c>
      <c r="F229" s="82" t="s">
        <v>475</v>
      </c>
      <c r="G229" s="160"/>
      <c r="H229" s="160"/>
      <c r="I229" s="160"/>
    </row>
    <row r="230" spans="1:9">
      <c r="A230" s="63" t="s">
        <v>836</v>
      </c>
      <c r="B230" s="69"/>
      <c r="C230" s="80" t="s">
        <v>49</v>
      </c>
      <c r="D230" s="31" t="s">
        <v>71</v>
      </c>
      <c r="E230" s="31" t="s">
        <v>664</v>
      </c>
      <c r="F230" s="82" t="s">
        <v>475</v>
      </c>
      <c r="G230" s="160"/>
      <c r="H230" s="160"/>
      <c r="I230" s="160"/>
    </row>
    <row r="231" spans="1:9">
      <c r="A231" s="63" t="s">
        <v>837</v>
      </c>
      <c r="B231" s="69"/>
      <c r="C231" s="80" t="s">
        <v>50</v>
      </c>
      <c r="D231" s="31" t="s">
        <v>72</v>
      </c>
      <c r="E231" s="31" t="s">
        <v>665</v>
      </c>
      <c r="F231" s="82" t="s">
        <v>475</v>
      </c>
      <c r="G231" s="160"/>
      <c r="H231" s="160"/>
      <c r="I231" s="160"/>
    </row>
    <row r="232" spans="1:9" ht="38.25">
      <c r="A232" s="63" t="s">
        <v>353</v>
      </c>
      <c r="B232" s="68" t="s">
        <v>52</v>
      </c>
      <c r="C232" s="78">
        <v>7</v>
      </c>
      <c r="D232" s="32" t="s">
        <v>821</v>
      </c>
      <c r="E232" s="32" t="s">
        <v>822</v>
      </c>
      <c r="F232" s="82" t="s">
        <v>475</v>
      </c>
      <c r="G232" s="160"/>
      <c r="H232" s="160"/>
      <c r="I232" s="160"/>
    </row>
    <row r="233" spans="1:9" ht="25.5">
      <c r="A233" s="63" t="s">
        <v>354</v>
      </c>
      <c r="B233" s="68" t="s">
        <v>52</v>
      </c>
      <c r="C233" s="78">
        <v>8</v>
      </c>
      <c r="D233" s="32" t="s">
        <v>823</v>
      </c>
      <c r="E233" s="32" t="s">
        <v>824</v>
      </c>
      <c r="F233" s="9" t="s">
        <v>16</v>
      </c>
      <c r="G233" s="157" t="str">
        <f>KORISNICI!G242</f>
        <v>/</v>
      </c>
      <c r="H233" s="157" t="str">
        <f>KORISNICI!H242</f>
        <v>/</v>
      </c>
      <c r="I233" s="157" t="str">
        <f>KORISNICI!I242</f>
        <v>/</v>
      </c>
    </row>
    <row r="234" spans="1:9">
      <c r="A234" s="63" t="s">
        <v>838</v>
      </c>
      <c r="B234" s="69"/>
      <c r="C234" s="81" t="s">
        <v>22</v>
      </c>
      <c r="D234" s="31" t="s">
        <v>73</v>
      </c>
      <c r="E234" s="31" t="s">
        <v>668</v>
      </c>
      <c r="F234" s="82" t="s">
        <v>475</v>
      </c>
      <c r="G234" s="160"/>
      <c r="H234" s="160"/>
      <c r="I234" s="160"/>
    </row>
    <row r="235" spans="1:9">
      <c r="A235" s="63" t="s">
        <v>839</v>
      </c>
      <c r="B235" s="69"/>
      <c r="C235" s="81" t="s">
        <v>49</v>
      </c>
      <c r="D235" s="31" t="s">
        <v>74</v>
      </c>
      <c r="E235" s="31" t="s">
        <v>669</v>
      </c>
      <c r="F235" s="82" t="s">
        <v>475</v>
      </c>
      <c r="G235" s="160"/>
      <c r="H235" s="160"/>
      <c r="I235" s="160"/>
    </row>
    <row r="236" spans="1:9">
      <c r="A236" s="63" t="s">
        <v>840</v>
      </c>
      <c r="B236" s="125"/>
      <c r="C236" s="81" t="s">
        <v>50</v>
      </c>
      <c r="D236" s="33" t="s">
        <v>75</v>
      </c>
      <c r="E236" s="33" t="s">
        <v>670</v>
      </c>
      <c r="F236" s="83" t="s">
        <v>475</v>
      </c>
      <c r="G236" s="160"/>
      <c r="H236" s="160"/>
      <c r="I236" s="160"/>
    </row>
    <row r="237" spans="1:9">
      <c r="A237" s="63" t="s">
        <v>841</v>
      </c>
      <c r="B237" s="69"/>
      <c r="C237" s="81" t="s">
        <v>23</v>
      </c>
      <c r="D237" s="31" t="s">
        <v>76</v>
      </c>
      <c r="E237" s="31" t="s">
        <v>671</v>
      </c>
      <c r="F237" s="82" t="s">
        <v>475</v>
      </c>
      <c r="G237" s="160"/>
      <c r="H237" s="160"/>
      <c r="I237" s="160"/>
    </row>
    <row r="238" spans="1:9" ht="25.5">
      <c r="A238" s="63" t="s">
        <v>355</v>
      </c>
      <c r="B238" s="68" t="s">
        <v>52</v>
      </c>
      <c r="C238" s="78">
        <v>9</v>
      </c>
      <c r="D238" s="32" t="s">
        <v>825</v>
      </c>
      <c r="E238" s="32" t="s">
        <v>826</v>
      </c>
      <c r="F238" s="82" t="s">
        <v>475</v>
      </c>
      <c r="G238" s="160"/>
      <c r="H238" s="160"/>
      <c r="I238" s="160"/>
    </row>
    <row r="239" spans="1:9">
      <c r="A239" s="141"/>
      <c r="B239" s="142"/>
      <c r="C239" s="152"/>
      <c r="D239" s="146" t="s">
        <v>77</v>
      </c>
      <c r="E239" s="146" t="s">
        <v>618</v>
      </c>
      <c r="F239" s="153"/>
      <c r="G239" s="162"/>
      <c r="H239" s="162"/>
      <c r="I239" s="162"/>
    </row>
    <row r="240" spans="1:9" ht="25.5">
      <c r="A240" s="63" t="s">
        <v>356</v>
      </c>
      <c r="B240" s="68" t="s">
        <v>52</v>
      </c>
      <c r="C240" s="78">
        <v>10</v>
      </c>
      <c r="D240" s="32" t="s">
        <v>827</v>
      </c>
      <c r="E240" s="32" t="s">
        <v>828</v>
      </c>
      <c r="F240" s="9" t="s">
        <v>16</v>
      </c>
      <c r="G240" s="157" t="str">
        <f>KORISNICI!G249</f>
        <v>/</v>
      </c>
      <c r="H240" s="157" t="str">
        <f>KORISNICI!H249</f>
        <v>/</v>
      </c>
      <c r="I240" s="157" t="str">
        <f>KORISNICI!I249</f>
        <v>/</v>
      </c>
    </row>
    <row r="241" spans="1:9">
      <c r="A241" s="63" t="s">
        <v>357</v>
      </c>
      <c r="B241" s="69"/>
      <c r="C241" s="80" t="s">
        <v>22</v>
      </c>
      <c r="D241" s="31" t="s">
        <v>78</v>
      </c>
      <c r="E241" s="31" t="s">
        <v>674</v>
      </c>
      <c r="F241" s="82"/>
      <c r="G241" s="160"/>
      <c r="H241" s="160"/>
      <c r="I241" s="160"/>
    </row>
    <row r="242" spans="1:9">
      <c r="A242" s="63" t="s">
        <v>358</v>
      </c>
      <c r="B242" s="69"/>
      <c r="C242" s="80" t="s">
        <v>49</v>
      </c>
      <c r="D242" s="31" t="s">
        <v>79</v>
      </c>
      <c r="E242" s="31" t="s">
        <v>675</v>
      </c>
      <c r="F242" s="82"/>
      <c r="G242" s="160"/>
      <c r="H242" s="160"/>
      <c r="I242" s="160"/>
    </row>
    <row r="243" spans="1:9">
      <c r="A243" s="141"/>
      <c r="B243" s="142"/>
      <c r="C243" s="152"/>
      <c r="D243" s="146" t="s">
        <v>80</v>
      </c>
      <c r="E243" s="146" t="s">
        <v>619</v>
      </c>
      <c r="F243" s="153"/>
      <c r="G243" s="162"/>
      <c r="H243" s="162"/>
      <c r="I243" s="162"/>
    </row>
    <row r="244" spans="1:9">
      <c r="A244" s="63" t="s">
        <v>359</v>
      </c>
      <c r="B244" s="68" t="s">
        <v>52</v>
      </c>
      <c r="C244" s="78">
        <v>11</v>
      </c>
      <c r="D244" s="32" t="s">
        <v>81</v>
      </c>
      <c r="E244" s="32" t="s">
        <v>676</v>
      </c>
      <c r="F244" s="82"/>
      <c r="G244" s="157" t="str">
        <f>KORISNICI!G253</f>
        <v>/</v>
      </c>
      <c r="H244" s="157" t="str">
        <f>KORISNICI!H253</f>
        <v>/</v>
      </c>
      <c r="I244" s="157" t="str">
        <f>KORISNICI!I253</f>
        <v>/</v>
      </c>
    </row>
    <row r="245" spans="1:9">
      <c r="A245" s="63" t="s">
        <v>842</v>
      </c>
      <c r="B245" s="69"/>
      <c r="C245" s="80" t="s">
        <v>22</v>
      </c>
      <c r="D245" s="31" t="s">
        <v>82</v>
      </c>
      <c r="E245" s="31" t="s">
        <v>82</v>
      </c>
      <c r="F245" s="82" t="s">
        <v>48</v>
      </c>
      <c r="G245" s="160"/>
      <c r="H245" s="160"/>
      <c r="I245" s="160"/>
    </row>
    <row r="246" spans="1:9">
      <c r="A246" s="63" t="s">
        <v>843</v>
      </c>
      <c r="B246" s="69"/>
      <c r="C246" s="80" t="s">
        <v>49</v>
      </c>
      <c r="D246" s="31" t="s">
        <v>83</v>
      </c>
      <c r="E246" s="31" t="s">
        <v>83</v>
      </c>
      <c r="F246" s="82" t="s">
        <v>48</v>
      </c>
      <c r="G246" s="157"/>
      <c r="H246" s="157"/>
      <c r="I246" s="157"/>
    </row>
    <row r="247" spans="1:9" ht="25.5">
      <c r="A247" s="63" t="s">
        <v>360</v>
      </c>
      <c r="B247" s="68" t="s">
        <v>52</v>
      </c>
      <c r="C247" s="78">
        <v>12</v>
      </c>
      <c r="D247" s="32" t="s">
        <v>829</v>
      </c>
      <c r="E247" s="32" t="s">
        <v>830</v>
      </c>
      <c r="F247" s="82" t="s">
        <v>475</v>
      </c>
      <c r="G247" s="160"/>
      <c r="H247" s="160"/>
      <c r="I247" s="160"/>
    </row>
    <row r="248" spans="1:9">
      <c r="A248" s="63" t="s">
        <v>361</v>
      </c>
      <c r="B248" s="68" t="s">
        <v>52</v>
      </c>
      <c r="C248" s="78">
        <v>13</v>
      </c>
      <c r="D248" s="32" t="s">
        <v>84</v>
      </c>
      <c r="E248" s="32" t="s">
        <v>678</v>
      </c>
      <c r="F248" s="9" t="s">
        <v>16</v>
      </c>
      <c r="G248" s="157" t="str">
        <f>KORISNICI!G257</f>
        <v>/</v>
      </c>
      <c r="H248" s="157" t="str">
        <f>KORISNICI!H257</f>
        <v>/</v>
      </c>
      <c r="I248" s="157" t="str">
        <f>KORISNICI!I257</f>
        <v>/</v>
      </c>
    </row>
    <row r="249" spans="1:9">
      <c r="A249" s="63" t="s">
        <v>844</v>
      </c>
      <c r="B249" s="69"/>
      <c r="C249" s="80" t="s">
        <v>22</v>
      </c>
      <c r="D249" s="31" t="s">
        <v>85</v>
      </c>
      <c r="E249" s="31" t="s">
        <v>85</v>
      </c>
      <c r="F249" s="82" t="s">
        <v>48</v>
      </c>
      <c r="G249" s="160"/>
      <c r="H249" s="160"/>
      <c r="I249" s="160"/>
    </row>
    <row r="250" spans="1:9">
      <c r="A250" s="63" t="s">
        <v>845</v>
      </c>
      <c r="B250" s="69"/>
      <c r="C250" s="80" t="s">
        <v>49</v>
      </c>
      <c r="D250" s="31" t="s">
        <v>86</v>
      </c>
      <c r="E250" s="31" t="s">
        <v>86</v>
      </c>
      <c r="F250" s="82" t="s">
        <v>48</v>
      </c>
      <c r="G250" s="157"/>
      <c r="H250" s="157"/>
      <c r="I250" s="157"/>
    </row>
    <row r="251" spans="1:9">
      <c r="A251" s="63" t="s">
        <v>846</v>
      </c>
      <c r="B251" s="69"/>
      <c r="C251" s="80" t="s">
        <v>50</v>
      </c>
      <c r="D251" s="31" t="s">
        <v>87</v>
      </c>
      <c r="E251" s="31" t="s">
        <v>87</v>
      </c>
      <c r="F251" s="82" t="s">
        <v>48</v>
      </c>
      <c r="G251" s="157"/>
      <c r="H251" s="157"/>
      <c r="I251" s="157"/>
    </row>
    <row r="252" spans="1:9">
      <c r="A252" s="141"/>
      <c r="B252" s="142"/>
      <c r="C252" s="152"/>
      <c r="D252" s="146" t="s">
        <v>88</v>
      </c>
      <c r="E252" s="146" t="s">
        <v>679</v>
      </c>
      <c r="F252" s="153"/>
      <c r="G252" s="162"/>
      <c r="H252" s="162"/>
      <c r="I252" s="162"/>
    </row>
    <row r="253" spans="1:9">
      <c r="A253" s="63" t="s">
        <v>362</v>
      </c>
      <c r="B253" s="68" t="s">
        <v>52</v>
      </c>
      <c r="C253" s="78">
        <v>14</v>
      </c>
      <c r="D253" s="32" t="s">
        <v>89</v>
      </c>
      <c r="E253" s="32" t="s">
        <v>680</v>
      </c>
      <c r="F253" s="82" t="s">
        <v>48</v>
      </c>
      <c r="G253" s="160"/>
      <c r="H253" s="160"/>
      <c r="I253" s="160"/>
    </row>
    <row r="254" spans="1:9" ht="25.5">
      <c r="A254" s="63" t="s">
        <v>363</v>
      </c>
      <c r="B254" s="68" t="s">
        <v>52</v>
      </c>
      <c r="C254" s="78">
        <v>15</v>
      </c>
      <c r="D254" s="32" t="s">
        <v>831</v>
      </c>
      <c r="E254" s="32" t="s">
        <v>832</v>
      </c>
      <c r="F254" s="82" t="s">
        <v>48</v>
      </c>
      <c r="G254" s="160"/>
      <c r="H254" s="160"/>
      <c r="I254" s="160"/>
    </row>
    <row r="255" spans="1:9">
      <c r="A255" s="63" t="s">
        <v>364</v>
      </c>
      <c r="B255" s="68" t="s">
        <v>52</v>
      </c>
      <c r="C255" s="78">
        <v>16</v>
      </c>
      <c r="D255" s="32" t="s">
        <v>90</v>
      </c>
      <c r="E255" s="32" t="s">
        <v>682</v>
      </c>
      <c r="F255" s="9" t="s">
        <v>16</v>
      </c>
      <c r="G255" s="157" t="str">
        <f>KORISNICI!G264</f>
        <v>/</v>
      </c>
      <c r="H255" s="157" t="str">
        <f>KORISNICI!H264</f>
        <v>/</v>
      </c>
      <c r="I255" s="157" t="str">
        <f>KORISNICI!I264</f>
        <v>/</v>
      </c>
    </row>
    <row r="256" spans="1:9">
      <c r="A256" s="63" t="s">
        <v>847</v>
      </c>
      <c r="B256" s="69"/>
      <c r="C256" s="80" t="s">
        <v>22</v>
      </c>
      <c r="D256" s="31" t="s">
        <v>91</v>
      </c>
      <c r="E256" s="31" t="s">
        <v>683</v>
      </c>
      <c r="F256" s="82" t="s">
        <v>48</v>
      </c>
      <c r="G256" s="157"/>
      <c r="H256" s="157"/>
      <c r="I256" s="157"/>
    </row>
    <row r="257" spans="1:9" ht="25.5">
      <c r="A257" s="63" t="s">
        <v>848</v>
      </c>
      <c r="B257" s="69"/>
      <c r="C257" s="80" t="s">
        <v>49</v>
      </c>
      <c r="D257" s="31" t="s">
        <v>92</v>
      </c>
      <c r="E257" s="31" t="s">
        <v>684</v>
      </c>
      <c r="F257" s="82" t="s">
        <v>475</v>
      </c>
      <c r="G257" s="160"/>
      <c r="H257" s="160"/>
      <c r="I257" s="160"/>
    </row>
  </sheetData>
  <sheetProtection password="D9B6" sheet="1" objects="1" scenarios="1" selectLockedCells="1"/>
  <pageMargins left="0.70866141732283472" right="0.70866141732283472" top="0.74803149606299213" bottom="0.74803149606299213" header="0.31496062992125984" footer="0.31496062992125984"/>
  <pageSetup paperSize="9" scale="74" orientation="landscape" r:id="rId1"/>
  <rowBreaks count="3" manualBreakCount="3">
    <brk id="49" max="8" man="1"/>
    <brk id="132" max="8" man="1"/>
    <brk id="17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Радни листови</vt:lpstr>
      </vt:variant>
      <vt:variant>
        <vt:i4>4</vt:i4>
      </vt:variant>
      <vt:variant>
        <vt:lpstr>Именовани опсези</vt:lpstr>
      </vt:variant>
      <vt:variant>
        <vt:i4>7</vt:i4>
      </vt:variant>
    </vt:vector>
  </HeadingPairs>
  <TitlesOfParts>
    <vt:vector size="11" baseType="lpstr">
      <vt:lpstr>SUMMARY</vt:lpstr>
      <vt:lpstr>CENA</vt:lpstr>
      <vt:lpstr>KORISNICI</vt:lpstr>
      <vt:lpstr>vendors list</vt:lpstr>
      <vt:lpstr>CENA!Наслови_штампања</vt:lpstr>
      <vt:lpstr>KORISNICI!Наслови_штампања</vt:lpstr>
      <vt:lpstr>'vendors list'!Наслови_штампања</vt:lpstr>
      <vt:lpstr>CENA!Област_штампања</vt:lpstr>
      <vt:lpstr>KORISNICI!Област_штампања</vt:lpstr>
      <vt:lpstr>SUMMARY!Област_штампања</vt:lpstr>
      <vt:lpstr>'vendors list'!Област_штампања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Arhiform</dc:creator>
  <cp:lastModifiedBy>Korisnik</cp:lastModifiedBy>
  <cp:lastPrinted>2015-04-30T08:15:06Z</cp:lastPrinted>
  <dcterms:created xsi:type="dcterms:W3CDTF">2013-09-12T05:27:18Z</dcterms:created>
  <dcterms:modified xsi:type="dcterms:W3CDTF">2019-03-04T07:28:48Z</dcterms:modified>
</cp:coreProperties>
</file>